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480" yWindow="2355" windowWidth="10380" windowHeight="420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 r:id="rId18"/>
    <externalReference r:id="rId19"/>
    <externalReference r:id="rId20"/>
  </externalReferences>
  <calcPr calcId="152511"/>
</workbook>
</file>

<file path=xl/calcChain.xml><?xml version="1.0" encoding="utf-8"?>
<calcChain xmlns="http://schemas.openxmlformats.org/spreadsheetml/2006/main">
  <c r="E115" i="14" l="1"/>
  <c r="E90" i="14"/>
  <c r="E114" i="14" l="1"/>
  <c r="E89" i="14" l="1"/>
  <c r="L67" i="14" l="1"/>
  <c r="B8" i="34" l="1"/>
  <c r="B8" i="33"/>
  <c r="B8" i="32"/>
  <c r="B8" i="31"/>
  <c r="B8" i="30"/>
  <c r="B8" i="29"/>
  <c r="B8" i="28"/>
  <c r="B8" i="24"/>
  <c r="D158" i="11"/>
  <c r="C96" i="11"/>
  <c r="B8" i="11"/>
  <c r="B8" i="9"/>
  <c r="B8" i="5"/>
  <c r="A8" i="23"/>
  <c r="E1173" i="4"/>
  <c r="E1172" i="4"/>
  <c r="B1146" i="4"/>
  <c r="B1145" i="4"/>
  <c r="B1144" i="4"/>
  <c r="B1084" i="4"/>
  <c r="B1029" i="4"/>
  <c r="P977" i="4"/>
  <c r="O977" i="4"/>
  <c r="N977" i="4"/>
  <c r="M977" i="4"/>
  <c r="L977" i="4"/>
  <c r="P976" i="4"/>
  <c r="O976" i="4"/>
  <c r="N976" i="4"/>
  <c r="M976" i="4"/>
  <c r="L976" i="4"/>
  <c r="P975" i="4"/>
  <c r="O975" i="4"/>
  <c r="N975" i="4"/>
  <c r="M975" i="4"/>
  <c r="L975" i="4"/>
  <c r="P974" i="4"/>
  <c r="O974" i="4"/>
  <c r="N974" i="4"/>
  <c r="M974" i="4"/>
  <c r="L974" i="4"/>
  <c r="P973" i="4"/>
  <c r="O973" i="4"/>
  <c r="N973" i="4"/>
  <c r="M973" i="4"/>
  <c r="L973" i="4"/>
  <c r="P972" i="4"/>
  <c r="O972" i="4"/>
  <c r="N972" i="4"/>
  <c r="M972" i="4"/>
  <c r="L972" i="4"/>
  <c r="P971" i="4"/>
  <c r="O971" i="4"/>
  <c r="N971" i="4"/>
  <c r="M971" i="4"/>
  <c r="L971" i="4"/>
  <c r="P970" i="4"/>
  <c r="O970" i="4"/>
  <c r="N970" i="4"/>
  <c r="M970" i="4"/>
  <c r="L970" i="4"/>
  <c r="P969" i="4"/>
  <c r="O969" i="4"/>
  <c r="N969" i="4"/>
  <c r="M969" i="4"/>
  <c r="L969" i="4"/>
  <c r="P968" i="4"/>
  <c r="O968" i="4"/>
  <c r="N968" i="4"/>
  <c r="M968" i="4"/>
  <c r="L968" i="4"/>
  <c r="P967" i="4"/>
  <c r="O967" i="4"/>
  <c r="N967" i="4"/>
  <c r="M967" i="4"/>
  <c r="L967" i="4"/>
  <c r="P966" i="4"/>
  <c r="O966" i="4"/>
  <c r="N966" i="4"/>
  <c r="M966" i="4"/>
  <c r="L966" i="4"/>
  <c r="P965" i="4"/>
  <c r="O965" i="4"/>
  <c r="N965" i="4"/>
  <c r="M965" i="4"/>
  <c r="L965" i="4"/>
  <c r="P964" i="4"/>
  <c r="O964" i="4"/>
  <c r="N964" i="4"/>
  <c r="M964" i="4"/>
  <c r="L964" i="4"/>
  <c r="P963" i="4"/>
  <c r="O963" i="4"/>
  <c r="N963" i="4"/>
  <c r="M963" i="4"/>
  <c r="L963" i="4"/>
  <c r="P962" i="4"/>
  <c r="O962" i="4"/>
  <c r="N962" i="4"/>
  <c r="M962" i="4"/>
  <c r="L962" i="4"/>
  <c r="P961" i="4"/>
  <c r="O961" i="4"/>
  <c r="N961" i="4"/>
  <c r="M961" i="4"/>
  <c r="L961" i="4"/>
  <c r="P959" i="4"/>
  <c r="O959" i="4"/>
  <c r="N959" i="4"/>
  <c r="M959" i="4"/>
  <c r="L959" i="4"/>
  <c r="P958" i="4"/>
  <c r="O958" i="4"/>
  <c r="N958" i="4"/>
  <c r="M958" i="4"/>
  <c r="L958" i="4"/>
  <c r="P957" i="4"/>
  <c r="O957" i="4"/>
  <c r="N957" i="4"/>
  <c r="M957" i="4"/>
  <c r="L957" i="4"/>
  <c r="P956" i="4"/>
  <c r="O956" i="4"/>
  <c r="N956" i="4"/>
  <c r="M956" i="4"/>
  <c r="L956" i="4"/>
  <c r="P955" i="4"/>
  <c r="O955" i="4"/>
  <c r="N955" i="4"/>
  <c r="M955" i="4"/>
  <c r="L955" i="4"/>
  <c r="P954" i="4"/>
  <c r="O954" i="4"/>
  <c r="N954" i="4"/>
  <c r="M954" i="4"/>
  <c r="L954" i="4"/>
  <c r="P953" i="4"/>
  <c r="O953" i="4"/>
  <c r="N953" i="4"/>
  <c r="M953" i="4"/>
  <c r="L953" i="4"/>
  <c r="P952" i="4"/>
  <c r="O952" i="4"/>
  <c r="N952" i="4"/>
  <c r="M952" i="4"/>
  <c r="L952" i="4"/>
  <c r="P951" i="4"/>
  <c r="O951" i="4"/>
  <c r="N951" i="4"/>
  <c r="M951" i="4"/>
  <c r="L951" i="4"/>
  <c r="P950" i="4"/>
  <c r="O950" i="4"/>
  <c r="N950" i="4"/>
  <c r="M950" i="4"/>
  <c r="L950" i="4"/>
  <c r="P949" i="4"/>
  <c r="O949" i="4"/>
  <c r="N949" i="4"/>
  <c r="M949" i="4"/>
  <c r="L949" i="4"/>
  <c r="P948" i="4"/>
  <c r="O948" i="4"/>
  <c r="N948" i="4"/>
  <c r="M948" i="4"/>
  <c r="L948" i="4"/>
  <c r="P947" i="4"/>
  <c r="O947" i="4"/>
  <c r="N947" i="4"/>
  <c r="M947" i="4"/>
  <c r="L947" i="4"/>
  <c r="P946" i="4"/>
  <c r="O946" i="4"/>
  <c r="N946" i="4"/>
  <c r="M946" i="4"/>
  <c r="L946" i="4"/>
  <c r="P945" i="4"/>
  <c r="O945" i="4"/>
  <c r="N945" i="4"/>
  <c r="M945" i="4"/>
  <c r="L945" i="4"/>
  <c r="P944" i="4"/>
  <c r="O944" i="4"/>
  <c r="N944" i="4"/>
  <c r="M944" i="4"/>
  <c r="L944" i="4"/>
  <c r="P943" i="4"/>
  <c r="O943" i="4"/>
  <c r="N943" i="4"/>
  <c r="M943" i="4"/>
  <c r="L943" i="4"/>
  <c r="AC781" i="4"/>
  <c r="AC780" i="4"/>
  <c r="AC779" i="4"/>
  <c r="AC778" i="4"/>
  <c r="AC762" i="4"/>
  <c r="AA396" i="4"/>
  <c r="AA395" i="4"/>
  <c r="AA394" i="4"/>
  <c r="AA393" i="4"/>
  <c r="AA392" i="4"/>
  <c r="AA391" i="4"/>
  <c r="AA390" i="4"/>
  <c r="AA389" i="4"/>
  <c r="AA388" i="4"/>
  <c r="AA387" i="4"/>
  <c r="AA386" i="4"/>
  <c r="AA385" i="4"/>
  <c r="AA384" i="4"/>
  <c r="AA383" i="4"/>
  <c r="AA382" i="4"/>
  <c r="AA381" i="4"/>
  <c r="B8" i="4"/>
  <c r="E113" i="14"/>
  <c r="E112" i="14"/>
  <c r="E88" i="14"/>
  <c r="E87" i="14"/>
  <c r="K67" i="14"/>
  <c r="J67" i="14"/>
  <c r="I67" i="14"/>
  <c r="H67" i="14"/>
  <c r="G67" i="14"/>
  <c r="F67" i="14"/>
  <c r="E67" i="14"/>
  <c r="D67" i="14"/>
  <c r="C67" i="14"/>
  <c r="H44" i="14"/>
  <c r="I44" i="14" s="1"/>
  <c r="I43" i="14"/>
  <c r="H42" i="14"/>
  <c r="I42" i="14" s="1"/>
  <c r="I41" i="14"/>
  <c r="F34" i="14"/>
  <c r="D34" i="14"/>
  <c r="G34" i="14" s="1"/>
  <c r="G33" i="14"/>
  <c r="G32" i="14"/>
  <c r="G31" i="14"/>
  <c r="G30" i="14"/>
  <c r="G29" i="14"/>
  <c r="A8" i="14"/>
</calcChain>
</file>

<file path=xl/comments1.xml><?xml version="1.0" encoding="utf-8"?>
<comments xmlns="http://schemas.openxmlformats.org/spreadsheetml/2006/main">
  <authors>
    <author>María Isabel Suasnavas</author>
  </authors>
  <commentList>
    <comment ref="B114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<sst xmlns="http://schemas.openxmlformats.org/spreadsheetml/2006/main" count="18658" uniqueCount="3648">
  <si>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</si>
  <si>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</si>
  <si>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</si>
  <si>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</si>
  <si>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</si>
  <si>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</si>
  <si>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</si>
  <si>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</si>
  <si>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</si>
  <si>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</si>
  <si>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</si>
  <si>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</si>
  <si>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</si>
  <si>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</si>
  <si>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</si>
  <si>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</si>
  <si>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</si>
  <si>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</si>
  <si>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</si>
  <si>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</si>
  <si>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</si>
  <si>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</si>
  <si>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</si>
  <si>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</si>
  <si>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</si>
  <si>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</si>
  <si>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</si>
  <si>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</si>
  <si>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</si>
  <si>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</si>
  <si>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</si>
  <si>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</si>
  <si>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</si>
  <si>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</si>
  <si>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</si>
  <si>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</si>
  <si>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</si>
  <si>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</si>
  <si>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</si>
  <si>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</si>
  <si>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</si>
  <si>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</si>
  <si>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</si>
  <si>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</si>
  <si>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</si>
  <si>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</si>
  <si>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</si>
  <si>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</si>
  <si>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</si>
  <si>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</si>
  <si>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</si>
  <si>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</si>
  <si>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</si>
  <si>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</si>
  <si>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</si>
  <si>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</si>
  <si>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</si>
  <si>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</si>
  <si>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</si>
  <si>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</si>
  <si>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</si>
  <si>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</si>
  <si>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</si>
  <si>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</si>
  <si>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</si>
  <si>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</si>
  <si>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</si>
  <si>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</si>
  <si>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</si>
  <si>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</si>
  <si>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</si>
  <si>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</si>
  <si>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</si>
  <si>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</si>
  <si>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</si>
  <si>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</si>
  <si>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</si>
  <si>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</si>
  <si>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</si>
  <si>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</si>
  <si>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</si>
  <si>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</si>
  <si>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</si>
  <si>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</si>
  <si>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</si>
  <si>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</si>
  <si>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</si>
  <si>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</si>
  <si>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</si>
  <si>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</si>
  <si>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</si>
  <si>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</si>
  <si>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</si>
  <si>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</si>
  <si>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</si>
  <si>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</si>
  <si>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</si>
  <si>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</si>
  <si>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</si>
  <si>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</si>
  <si>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</si>
  <si>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</si>
  <si>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</si>
  <si>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</si>
  <si>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</si>
  <si>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</si>
  <si>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</si>
  <si>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</si>
  <si>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</si>
  <si>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</si>
  <si>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</si>
  <si>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</si>
  <si>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</si>
  <si>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</si>
  <si>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</si>
  <si>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</si>
  <si>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</si>
  <si>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</si>
  <si>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</si>
  <si>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</si>
  <si>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</si>
  <si>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</si>
  <si>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</si>
  <si>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</si>
  <si>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</si>
  <si>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</si>
  <si>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</si>
  <si>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</si>
  <si>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</si>
  <si>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</si>
  <si>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</si>
  <si>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</si>
  <si>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</si>
  <si>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</si>
  <si>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</si>
  <si>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</si>
  <si>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</si>
  <si>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</si>
  <si>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</si>
  <si>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</si>
  <si>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</si>
  <si>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</si>
  <si>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</si>
  <si>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</si>
  <si>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</si>
  <si>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</si>
  <si>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</si>
  <si>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</si>
  <si>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</si>
  <si>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</si>
  <si>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</si>
  <si>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</si>
  <si>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</si>
  <si>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</si>
  <si>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</si>
  <si>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</si>
  <si>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</si>
  <si>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</si>
  <si>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</si>
  <si>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</si>
  <si>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</si>
  <si>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</si>
  <si>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</si>
  <si>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</si>
  <si>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</si>
  <si>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</si>
  <si>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</si>
  <si>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</si>
  <si>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</si>
  <si>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</si>
  <si>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</si>
  <si>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</si>
  <si>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</si>
  <si>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</si>
  <si>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</si>
  <si>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</si>
  <si>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</si>
  <si>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</si>
  <si>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</si>
  <si>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</si>
  <si>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</si>
  <si>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</si>
  <si>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</si>
  <si>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</si>
  <si>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</si>
  <si>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</si>
  <si>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</si>
  <si>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</si>
  <si>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</si>
  <si>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</si>
  <si>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</si>
  <si>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</si>
  <si>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</si>
  <si>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</si>
  <si>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</si>
  <si>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</si>
  <si>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</si>
  <si>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</si>
  <si>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</si>
  <si>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</si>
  <si>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</si>
  <si>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</si>
  <si>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</si>
  <si>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</si>
  <si>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</si>
  <si>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</si>
  <si>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</si>
  <si>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</si>
  <si>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</si>
  <si>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</si>
  <si>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</si>
  <si>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</si>
  <si>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</si>
  <si>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</si>
  <si>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</si>
  <si>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</si>
  <si>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</si>
  <si>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</si>
  <si>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</si>
  <si>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</si>
  <si>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</si>
  <si>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</si>
  <si>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</si>
  <si>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</si>
  <si>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</si>
  <si>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</si>
  <si>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</si>
  <si>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</si>
  <si>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</si>
  <si>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</si>
  <si>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</si>
  <si>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</si>
  <si>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</si>
  <si>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</si>
  <si>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</si>
  <si>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</si>
  <si>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</si>
  <si>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</si>
  <si>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</si>
  <si>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</si>
  <si>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</si>
  <si>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</si>
  <si>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</si>
  <si>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</si>
  <si>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</si>
  <si>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</si>
  <si>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</si>
  <si>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</si>
  <si>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</si>
  <si>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</si>
  <si>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</si>
  <si>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</si>
  <si>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</si>
  <si>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</si>
  <si>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</si>
  <si>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</si>
  <si>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</si>
  <si>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</si>
  <si>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</si>
  <si>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</si>
  <si>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</si>
  <si>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</si>
  <si>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</si>
  <si>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</si>
  <si>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</si>
  <si>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</si>
  <si>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</si>
  <si>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</si>
  <si>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</si>
  <si>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</si>
  <si>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</si>
  <si>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</si>
  <si>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</si>
  <si>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</si>
  <si>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</si>
  <si>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</si>
  <si>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</si>
  <si>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</si>
  <si>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</si>
  <si>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</si>
  <si>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</si>
  <si>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</si>
  <si>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</si>
  <si>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</si>
  <si>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</si>
  <si>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</si>
  <si>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</si>
  <si>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</si>
  <si>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</si>
  <si>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</si>
  <si>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</si>
  <si>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</si>
  <si>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</si>
  <si>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</si>
  <si>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</si>
  <si>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</si>
  <si>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</si>
  <si>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</si>
  <si>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</si>
  <si>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</si>
  <si>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</si>
  <si>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</si>
  <si>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</si>
  <si>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</si>
  <si>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</si>
  <si>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</si>
  <si>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</si>
  <si>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</si>
  <si>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</si>
  <si>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</si>
  <si>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</si>
  <si>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</si>
  <si>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</si>
  <si>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</si>
  <si>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</si>
  <si>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</si>
  <si>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</si>
  <si>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</si>
  <si>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</si>
  <si>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</si>
  <si>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</si>
  <si>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</si>
  <si>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</si>
  <si>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</si>
  <si>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</si>
  <si>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</si>
  <si>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</si>
  <si>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</si>
  <si>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</si>
  <si>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</si>
  <si>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</si>
  <si>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</si>
  <si>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</si>
  <si>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</si>
  <si>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</si>
  <si>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</si>
  <si>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</si>
  <si>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</si>
  <si>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</si>
  <si>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</si>
  <si>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</si>
  <si>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</si>
  <si>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</si>
  <si>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</si>
  <si>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</si>
  <si>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</si>
  <si>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</si>
  <si>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</si>
  <si>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</si>
  <si>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</si>
  <si>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</si>
  <si>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</si>
  <si>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</si>
  <si>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</si>
  <si>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</si>
  <si>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</si>
  <si>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</si>
  <si>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</si>
  <si>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</si>
  <si>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</si>
  <si>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</si>
  <si>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</si>
  <si>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</si>
  <si>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</si>
  <si>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</si>
  <si>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</si>
  <si>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</si>
  <si>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</si>
  <si>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</si>
  <si>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</si>
  <si>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</si>
  <si>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</si>
  <si>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</si>
  <si>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</si>
  <si>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</si>
  <si>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</si>
  <si>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</si>
  <si>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</si>
  <si>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</si>
  <si>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</si>
  <si>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</si>
  <si>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</si>
  <si>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</si>
  <si>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</si>
  <si>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</si>
  <si>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</si>
  <si>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</si>
  <si>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</si>
  <si>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</si>
  <si>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</si>
  <si>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</si>
  <si>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</si>
  <si>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</si>
  <si>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</si>
  <si>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</si>
  <si>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</si>
  <si>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</si>
  <si>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</si>
  <si>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</si>
  <si>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</si>
  <si>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</si>
  <si>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</si>
  <si>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</si>
  <si>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</si>
  <si>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</si>
  <si>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</si>
  <si>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</si>
  <si>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</si>
  <si>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</si>
  <si>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</si>
  <si>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</si>
  <si>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</si>
  <si>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</si>
  <si>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</si>
  <si>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</si>
  <si>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</si>
  <si>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</si>
  <si>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</si>
  <si>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</si>
  <si>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</si>
  <si>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</si>
  <si>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</si>
  <si>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</si>
  <si>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</si>
  <si>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</si>
  <si>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</si>
  <si>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</si>
  <si>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</si>
  <si>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</si>
  <si>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</si>
  <si>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</si>
  <si>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</si>
  <si>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</si>
  <si>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</si>
  <si>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</si>
  <si>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</si>
  <si>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</si>
  <si>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</si>
  <si>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</si>
  <si>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</si>
  <si>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</si>
  <si>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</si>
  <si>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</si>
  <si>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</si>
  <si>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</si>
  <si>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</si>
  <si>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</si>
  <si>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</si>
  <si>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</si>
  <si>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</si>
  <si>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</si>
  <si>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</si>
  <si>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</si>
  <si>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</si>
  <si>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</si>
  <si>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</si>
  <si>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</si>
  <si>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</si>
  <si>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</si>
  <si>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</si>
  <si>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</si>
  <si>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</si>
  <si>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</si>
  <si>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</si>
  <si>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</si>
  <si>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</si>
  <si>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</si>
  <si>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</si>
  <si>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</si>
  <si>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</si>
  <si>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</si>
  <si>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</si>
  <si>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</si>
  <si>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</si>
  <si>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</si>
  <si>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</si>
  <si>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</si>
  <si>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</si>
  <si>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</si>
  <si>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</si>
  <si>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</si>
  <si>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</si>
  <si>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</si>
  <si>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</si>
  <si>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</si>
  <si>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</si>
  <si>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</si>
  <si>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</si>
  <si>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</si>
  <si>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</si>
  <si>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</si>
  <si>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</si>
  <si>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</si>
  <si>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</si>
  <si>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</si>
  <si>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</si>
  <si>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</si>
  <si>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</si>
  <si>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</si>
  <si>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</si>
  <si>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</si>
  <si>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</si>
  <si>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</si>
  <si>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</si>
  <si>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</si>
  <si>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</si>
  <si>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</si>
  <si>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</si>
  <si>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</si>
  <si>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</si>
  <si>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</si>
  <si>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</si>
  <si>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</si>
  <si>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</si>
  <si>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</si>
  <si>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</si>
  <si>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</si>
  <si>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</si>
  <si>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</si>
  <si>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</si>
  <si>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</si>
  <si>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</si>
  <si>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</si>
  <si>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</si>
  <si>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</si>
  <si>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</si>
  <si>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</si>
  <si>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</si>
  <si>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</si>
  <si>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</si>
  <si>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</si>
  <si>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</si>
  <si>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</si>
  <si>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</si>
  <si>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</si>
  <si>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</si>
  <si>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</si>
  <si>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</si>
  <si>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</si>
  <si>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</si>
  <si>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</si>
  <si>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</si>
  <si>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</si>
  <si>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</si>
  <si>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</si>
  <si>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</si>
  <si>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</si>
  <si>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</si>
  <si>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</si>
  <si>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</si>
  <si>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</si>
  <si>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</si>
  <si>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</si>
  <si>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</si>
  <si>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</si>
  <si>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</si>
  <si>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</si>
  <si>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</si>
  <si>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</si>
  <si>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</si>
  <si>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</si>
  <si>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</si>
  <si>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</si>
  <si>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</si>
  <si>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</si>
  <si>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</si>
  <si>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</si>
  <si>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</si>
  <si>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</si>
  <si>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</si>
  <si>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</si>
  <si>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</si>
  <si>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</si>
  <si>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</si>
  <si>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</si>
  <si>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</si>
  <si>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</si>
  <si>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</si>
  <si>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</si>
  <si>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</si>
  <si>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</si>
  <si>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</si>
  <si>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</si>
  <si>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</si>
  <si>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</si>
  <si>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</si>
  <si>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</si>
  <si>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</si>
  <si>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</si>
  <si>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</si>
  <si>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</si>
  <si>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</si>
  <si>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</si>
  <si>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</si>
  <si>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</si>
  <si>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</si>
  <si>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</si>
  <si>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</si>
  <si>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</si>
  <si>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</si>
  <si>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</si>
  <si>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</si>
  <si>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</si>
  <si>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</si>
  <si>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</si>
  <si>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</si>
  <si>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</si>
  <si>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</si>
  <si>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</si>
  <si>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</si>
  <si>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</si>
  <si>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</si>
  <si>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</si>
  <si>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</si>
  <si>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</si>
  <si>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</si>
  <si>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</si>
  <si>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</si>
  <si>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</si>
  <si>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</si>
  <si>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</si>
  <si>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</si>
  <si>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</si>
  <si>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</si>
  <si>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</si>
  <si>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</si>
  <si>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</si>
  <si>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</si>
  <si>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</si>
  <si>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</si>
  <si>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</si>
  <si>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</si>
  <si>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</si>
  <si>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</si>
  <si>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</si>
  <si>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</si>
  <si>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</si>
  <si>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</si>
  <si>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</si>
  <si>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</si>
  <si>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</si>
  <si>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</si>
  <si>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</si>
  <si>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</si>
  <si>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</si>
  <si>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</si>
  <si>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</si>
  <si>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</si>
  <si>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</si>
  <si>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</si>
  <si>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</si>
  <si>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</si>
  <si>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</si>
  <si>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</si>
  <si>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</si>
  <si>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</si>
  <si>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</si>
  <si>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</si>
  <si>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</si>
  <si>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</si>
  <si>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</si>
  <si>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</si>
  <si>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</si>
  <si>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</si>
  <si>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</si>
  <si>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</si>
  <si>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</si>
  <si>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</si>
  <si>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</si>
  <si>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</si>
  <si>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</si>
  <si>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</si>
  <si>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</si>
  <si>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</si>
  <si>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</si>
  <si>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</si>
  <si>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</si>
  <si>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</si>
  <si>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</si>
  <si>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</si>
  <si>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</si>
  <si>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</si>
  <si>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</si>
  <si>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</si>
  <si>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</si>
  <si>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</si>
  <si>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</si>
  <si>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</si>
  <si>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</si>
  <si>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</si>
  <si>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</si>
  <si>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</si>
  <si>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</si>
  <si>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</si>
  <si>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</si>
  <si>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</si>
  <si>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</si>
  <si>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</si>
  <si>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</si>
  <si>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</si>
  <si>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</si>
  <si>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</si>
  <si>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</si>
  <si>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</si>
  <si>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</si>
  <si>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</si>
  <si>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</si>
  <si>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</si>
  <si>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</si>
  <si>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</si>
  <si>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</si>
  <si>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</si>
  <si>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</si>
  <si>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</si>
  <si>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</si>
  <si>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</si>
  <si>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</si>
  <si>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</si>
  <si>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</si>
  <si>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</si>
  <si>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</si>
  <si>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</si>
  <si>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</si>
  <si>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</si>
  <si>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</si>
  <si>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</si>
  <si>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</si>
  <si>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</si>
  <si>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</si>
  <si>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</si>
  <si>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</si>
  <si>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</si>
  <si>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</si>
  <si>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</si>
  <si>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</si>
  <si>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</si>
  <si>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</si>
  <si>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</si>
  <si>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</si>
  <si>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</si>
  <si>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</si>
  <si>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</si>
  <si>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</si>
  <si>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</si>
  <si>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</si>
  <si>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</si>
  <si>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</si>
  <si>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</si>
  <si>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</si>
  <si>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</si>
  <si>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</si>
  <si>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</si>
  <si>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</si>
  <si>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</si>
  <si>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</si>
  <si>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</si>
  <si>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</si>
  <si>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</si>
  <si>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</si>
  <si>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</si>
  <si>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</si>
  <si>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</si>
  <si>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</si>
  <si>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</si>
  <si>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</si>
  <si>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</si>
  <si>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</si>
  <si>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</si>
  <si>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</si>
  <si>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</si>
  <si>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</si>
  <si>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</si>
  <si>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</si>
  <si>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</si>
  <si>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</si>
  <si>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</si>
  <si>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</si>
  <si>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</si>
  <si>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</si>
  <si>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</si>
  <si>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</si>
  <si>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</si>
  <si>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</si>
  <si>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</si>
  <si>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</si>
  <si>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</si>
  <si>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</si>
  <si>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</si>
  <si>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</si>
  <si>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</si>
  <si>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</si>
  <si>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</si>
  <si>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</si>
  <si>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</si>
  <si>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</si>
  <si>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</si>
  <si>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</si>
  <si>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</si>
  <si>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</si>
  <si>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</si>
  <si>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</si>
  <si>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</si>
  <si>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</si>
  <si>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</si>
  <si>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</si>
  <si>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</si>
  <si>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</si>
  <si>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</si>
  <si>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</si>
  <si>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</si>
  <si>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</si>
  <si>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</si>
  <si>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</si>
  <si>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</si>
  <si>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</si>
  <si>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</si>
  <si>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</si>
  <si>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</si>
  <si>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</si>
  <si>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</si>
  <si>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</si>
  <si>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</si>
  <si>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</si>
  <si>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</si>
  <si>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</si>
  <si>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</si>
  <si>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</si>
  <si>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</si>
  <si>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</si>
  <si>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</si>
  <si>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</si>
  <si>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</si>
  <si>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</si>
  <si>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</si>
  <si>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</si>
  <si>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</si>
  <si>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</si>
  <si>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</si>
  <si>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</si>
  <si>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</si>
  <si>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</si>
  <si>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</si>
  <si>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</si>
  <si>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</si>
  <si>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</si>
  <si>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</si>
  <si>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</si>
  <si>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</si>
  <si>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</si>
  <si>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</si>
  <si>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</si>
  <si>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</si>
  <si>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</si>
  <si>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</si>
  <si>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</si>
  <si>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</si>
  <si>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</si>
  <si>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</si>
  <si>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</si>
  <si>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</si>
  <si>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</si>
  <si>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</si>
  <si>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</si>
  <si>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</si>
  <si>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</si>
  <si>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</si>
  <si>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</si>
  <si>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</si>
  <si>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</si>
  <si>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</si>
  <si>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</si>
  <si>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</si>
  <si>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</si>
  <si>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</si>
  <si>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</si>
  <si>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</si>
  <si>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</si>
  <si>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</si>
  <si>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</si>
  <si>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</si>
  <si>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</si>
  <si>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</si>
  <si>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</si>
  <si>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</si>
  <si>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</si>
  <si>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</si>
  <si>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</si>
  <si>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</si>
  <si>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</si>
  <si>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</si>
  <si>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</si>
  <si>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</si>
  <si>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</si>
  <si>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</si>
  <si>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</si>
  <si>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</si>
  <si>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</si>
  <si>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</si>
  <si>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</si>
  <si>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</si>
  <si>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</si>
  <si>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</si>
  <si>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</si>
  <si>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</si>
  <si>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</si>
  <si>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</si>
  <si>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</si>
  <si>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</si>
  <si>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</si>
  <si>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</si>
  <si>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</si>
  <si>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</si>
  <si>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</si>
  <si>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</si>
  <si>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</si>
  <si>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</si>
  <si>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</si>
  <si>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</si>
  <si>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</si>
  <si>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</si>
  <si>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</si>
  <si>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</si>
  <si>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</si>
  <si>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</si>
  <si>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</si>
  <si>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</si>
  <si>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</si>
  <si>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</si>
  <si>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</si>
  <si>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</si>
  <si>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</si>
  <si>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</si>
  <si>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</si>
  <si>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</si>
  <si>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</si>
  <si>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</si>
  <si>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</si>
  <si>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</si>
  <si>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</si>
  <si>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</si>
  <si>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</si>
  <si>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</si>
  <si>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</si>
  <si>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</si>
  <si>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</si>
  <si>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</si>
  <si>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</si>
  <si>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</si>
  <si>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</si>
  <si>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</si>
  <si>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</si>
  <si>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</si>
  <si>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</si>
  <si>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</si>
  <si>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</si>
  <si>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</si>
  <si>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</si>
  <si>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</si>
  <si>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</si>
  <si>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</si>
  <si>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</si>
  <si>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</si>
  <si>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</si>
  <si>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</si>
  <si>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</si>
  <si>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</si>
  <si>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</si>
  <si>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</si>
  <si>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</si>
  <si>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</si>
  <si>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</si>
  <si>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</si>
  <si>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</si>
  <si>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</si>
  <si>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</si>
  <si>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</si>
  <si>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</si>
  <si>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</si>
  <si>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</si>
  <si>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</si>
  <si>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</si>
  <si>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</si>
  <si>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</si>
  <si>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</si>
  <si>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</si>
  <si>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</si>
  <si>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</si>
  <si>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</si>
  <si>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</si>
  <si>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</si>
  <si>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</si>
  <si>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</si>
  <si>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</si>
  <si>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</si>
  <si>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</si>
  <si>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</si>
  <si>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</si>
  <si>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</si>
  <si>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</si>
  <si>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</si>
  <si>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</si>
  <si>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</si>
  <si>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</si>
  <si>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</si>
  <si>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</si>
  <si>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</si>
  <si>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</si>
  <si>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</si>
  <si>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</si>
  <si>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</si>
  <si>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</si>
  <si>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</si>
  <si>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</si>
  <si>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</si>
  <si>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</si>
  <si>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</si>
  <si>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</si>
  <si>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</si>
  <si>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</si>
  <si>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</si>
  <si>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</si>
  <si>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</si>
  <si>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</si>
  <si>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</si>
  <si>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</si>
  <si>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</si>
  <si>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</si>
  <si>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</si>
  <si>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</si>
  <si>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</si>
  <si>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</si>
  <si>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</si>
  <si>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</si>
  <si>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</si>
  <si>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</si>
  <si>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</si>
  <si>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</si>
  <si>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</si>
  <si>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</si>
  <si>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</si>
  <si>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</si>
  <si>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</si>
  <si>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</si>
  <si>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</si>
  <si>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</si>
  <si>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</si>
  <si>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</si>
  <si>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</si>
  <si>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</si>
  <si>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</si>
  <si>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</si>
  <si>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</si>
  <si>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</si>
  <si>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</si>
  <si>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</si>
  <si>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</si>
  <si>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</si>
  <si>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</si>
  <si>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</si>
  <si>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</si>
  <si>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</si>
  <si>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</si>
  <si>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</si>
  <si>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</si>
  <si>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</si>
  <si>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</si>
  <si>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</si>
  <si>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</si>
  <si>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</si>
  <si>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</si>
  <si>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</si>
  <si>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</si>
  <si>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</si>
  <si>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</si>
  <si>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</si>
  <si>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</si>
  <si>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</si>
  <si>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</si>
  <si>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</si>
  <si>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</si>
  <si>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</si>
  <si>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</si>
  <si>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</si>
  <si>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</si>
  <si>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</si>
  <si>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</si>
  <si>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</si>
  <si>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</si>
  <si>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</si>
  <si>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</si>
  <si>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</si>
  <si>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</si>
  <si>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</si>
  <si>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</si>
  <si>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</si>
  <si>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</si>
  <si>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</si>
  <si>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</si>
  <si>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</si>
  <si>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</si>
  <si>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</si>
  <si>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</si>
  <si>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</si>
  <si>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</si>
  <si>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</si>
  <si>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</si>
  <si>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</si>
  <si>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</si>
  <si>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</si>
  <si>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</si>
  <si>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</si>
  <si>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</si>
  <si>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</si>
  <si>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</si>
  <si>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</si>
  <si>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</si>
  <si>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</si>
  <si>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</si>
  <si>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</si>
  <si>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</si>
  <si>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</si>
  <si>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</si>
  <si>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</si>
  <si>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</si>
  <si>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</si>
  <si>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</si>
  <si>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</si>
  <si>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</si>
  <si>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</si>
  <si>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</si>
  <si>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</si>
  <si>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</si>
  <si>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</si>
  <si>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</si>
  <si>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</si>
  <si>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</si>
  <si>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</si>
  <si>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</si>
  <si>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</si>
  <si>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</si>
  <si>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</si>
  <si>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</si>
  <si>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</si>
  <si>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</si>
  <si>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</si>
  <si>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</si>
  <si>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</si>
  <si>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</si>
  <si>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</si>
  <si>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</si>
  <si>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</si>
  <si>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</si>
  <si>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</si>
  <si>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</si>
  <si>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</si>
  <si>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</si>
  <si>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</si>
  <si>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</si>
  <si>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</si>
  <si>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</si>
  <si>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</si>
  <si>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</si>
  <si>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</si>
  <si>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</si>
  <si>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</si>
  <si>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</si>
  <si>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</si>
  <si>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</si>
  <si>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</si>
  <si>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</si>
  <si>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</si>
  <si>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</si>
  <si>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</si>
  <si>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</si>
  <si>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</si>
  <si>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</si>
  <si>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</si>
  <si>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</si>
  <si>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</si>
  <si>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</si>
  <si>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</si>
  <si>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</si>
  <si>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</si>
  <si>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</si>
  <si>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</si>
  <si>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</si>
  <si>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</si>
  <si>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</si>
  <si>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</si>
  <si>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</si>
  <si>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</si>
  <si>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</si>
  <si>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</si>
  <si>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</si>
  <si>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</si>
  <si>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</si>
  <si>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</si>
  <si>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</si>
  <si>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</si>
  <si>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</si>
  <si>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</si>
  <si>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</si>
  <si>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</si>
  <si>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</si>
  <si>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</si>
  <si>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</si>
  <si>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</si>
  <si>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</si>
  <si>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</si>
  <si>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</si>
  <si>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</si>
  <si>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</si>
  <si>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</si>
  <si>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</si>
  <si>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</si>
  <si>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</si>
  <si>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</si>
  <si>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</si>
  <si>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</si>
  <si>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</si>
  <si>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</si>
  <si>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</si>
  <si>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</si>
  <si>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</si>
  <si>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</si>
  <si>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</si>
  <si>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</si>
  <si>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</si>
  <si>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</si>
  <si>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</si>
  <si>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</si>
  <si>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</si>
  <si>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</si>
  <si>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</si>
  <si>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</si>
  <si>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</si>
  <si>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</si>
  <si>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</si>
  <si>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</si>
  <si>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</si>
  <si>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</si>
  <si>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</si>
  <si>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</si>
  <si>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</si>
  <si>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</si>
  <si>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</si>
  <si>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</si>
  <si>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</si>
  <si>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</si>
  <si>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</si>
  <si>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</si>
  <si>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</si>
  <si>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</si>
  <si>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</si>
  <si>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</si>
  <si>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</si>
  <si>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</si>
  <si>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</si>
  <si>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</si>
  <si>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</si>
  <si>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</si>
  <si>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</si>
  <si>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</si>
  <si>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</si>
  <si>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</si>
  <si>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</si>
  <si>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</si>
  <si>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</si>
  <si>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</si>
  <si>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</si>
  <si>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</si>
  <si>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</si>
  <si>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</si>
  <si>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</si>
  <si>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</si>
  <si>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</si>
  <si>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</si>
  <si>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</si>
  <si>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</si>
  <si>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</si>
  <si>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</si>
  <si>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</si>
  <si>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</si>
  <si>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</si>
  <si>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</si>
  <si>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</si>
  <si>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</si>
  <si>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</si>
  <si>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</si>
  <si>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</si>
  <si>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</si>
  <si>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</si>
  <si>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</si>
  <si>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</si>
  <si>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</si>
  <si>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</si>
  <si>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</si>
  <si>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</si>
  <si>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</si>
  <si>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</si>
  <si>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</si>
  <si>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</si>
  <si>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</si>
  <si>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</si>
  <si>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</si>
  <si>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</si>
  <si>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</si>
  <si>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</si>
  <si>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</si>
  <si>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</si>
  <si>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</si>
  <si>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</si>
  <si>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</si>
  <si>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</si>
  <si>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</si>
  <si>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</si>
  <si>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</si>
  <si>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</si>
  <si>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</si>
  <si>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</si>
  <si>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</si>
  <si>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</si>
  <si>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</si>
  <si>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</si>
  <si>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</si>
  <si>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</si>
  <si>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</si>
  <si>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</si>
  <si>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</si>
  <si>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</si>
  <si>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</si>
  <si>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</si>
  <si>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</si>
  <si>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</si>
  <si>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</si>
  <si>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</si>
  <si>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</si>
  <si>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</si>
  <si>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</si>
  <si>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</si>
  <si>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</si>
  <si>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</si>
  <si>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</si>
  <si>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</si>
  <si>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</si>
  <si>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</si>
  <si>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</si>
  <si>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</si>
  <si>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</si>
  <si>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</si>
  <si>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</si>
  <si>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</si>
  <si>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</si>
  <si>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</si>
  <si>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</si>
  <si>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</si>
  <si>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</si>
  <si>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</si>
  <si>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</si>
  <si>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</si>
  <si>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</si>
  <si>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</si>
  <si>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</si>
  <si>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</si>
  <si>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</si>
  <si>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</si>
  <si>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</si>
  <si>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</si>
  <si>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</si>
  <si>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</si>
  <si>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</si>
  <si>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</si>
  <si>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</si>
  <si>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</si>
  <si>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</si>
  <si>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</si>
  <si>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</si>
  <si>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</si>
  <si>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</si>
  <si>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</si>
  <si>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</si>
  <si>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</si>
  <si>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</si>
  <si>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</si>
  <si>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</si>
  <si>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</si>
  <si>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</si>
  <si>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</si>
  <si>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</si>
  <si>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</si>
  <si>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</si>
  <si>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</si>
  <si>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</si>
  <si>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</si>
  <si>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</si>
  <si>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</si>
  <si>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</si>
  <si>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</si>
  <si>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</si>
  <si>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</si>
  <si>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</si>
  <si>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</si>
  <si>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</si>
  <si>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</si>
  <si>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</si>
  <si>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</si>
  <si>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</si>
  <si>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</si>
  <si>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</si>
  <si>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</si>
  <si>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</si>
  <si>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</si>
  <si>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</si>
  <si>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</si>
  <si>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</si>
  <si>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</si>
  <si>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</si>
  <si>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</si>
  <si>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</si>
  <si>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</si>
  <si>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</si>
  <si>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</si>
  <si>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</si>
  <si>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</si>
  <si>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</si>
  <si>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</si>
  <si>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</si>
  <si>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</si>
  <si>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</si>
  <si>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</si>
  <si>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</si>
  <si>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</si>
  <si>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</si>
  <si>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</si>
  <si>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</si>
  <si>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</si>
  <si>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</si>
  <si>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</si>
  <si>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</si>
  <si>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</si>
  <si>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</si>
  <si>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</si>
  <si>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</si>
  <si>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</si>
  <si>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</si>
  <si>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</si>
  <si>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</si>
  <si>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</si>
  <si>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</si>
  <si>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</si>
  <si>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</si>
  <si>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</si>
  <si>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</si>
  <si>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</si>
  <si>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</si>
  <si>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</si>
  <si>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</si>
  <si>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</si>
  <si>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</si>
  <si>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</si>
  <si>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</si>
  <si>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</si>
  <si>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</si>
  <si>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</si>
  <si>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</si>
  <si>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</si>
  <si>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</si>
  <si>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</si>
  <si>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</si>
  <si>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</si>
  <si>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</si>
  <si>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</si>
  <si>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</si>
  <si>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</si>
  <si>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</si>
  <si>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</si>
  <si>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</si>
  <si>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</si>
  <si>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</si>
  <si>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</si>
  <si>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</si>
  <si>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</si>
  <si>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</si>
  <si>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</si>
  <si>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</si>
  <si>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</si>
  <si>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</si>
  <si>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</si>
  <si>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</si>
  <si>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</si>
  <si>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</si>
  <si>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</si>
  <si>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</si>
  <si>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</si>
  <si>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</si>
  <si>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</si>
  <si>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</si>
  <si>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</si>
  <si>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</si>
  <si>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</si>
  <si>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</si>
  <si>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</si>
  <si>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</si>
  <si>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</si>
  <si>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</si>
  <si>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</si>
  <si>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</si>
  <si>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</si>
  <si>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</si>
  <si>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</si>
  <si>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</si>
  <si>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</si>
  <si>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</si>
  <si>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</si>
  <si>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</si>
  <si>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</si>
  <si>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</si>
  <si>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</si>
  <si>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</si>
  <si>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</si>
  <si>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</si>
  <si>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</si>
  <si>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</si>
  <si>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</si>
  <si>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</si>
  <si>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</si>
  <si>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</si>
  <si>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</si>
  <si>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</si>
  <si>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</si>
  <si>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</si>
  <si>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</si>
  <si>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</si>
  <si>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</si>
  <si>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</si>
  <si>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</si>
  <si>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</si>
  <si>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</si>
  <si>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</si>
  <si>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</si>
  <si>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</si>
  <si>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</si>
  <si>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</si>
  <si>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</si>
  <si>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</si>
  <si>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</si>
  <si>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</si>
  <si>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</si>
  <si>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</si>
  <si>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</si>
  <si>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</si>
  <si>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</si>
  <si>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</si>
  <si>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</si>
  <si>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</si>
  <si>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</si>
  <si>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</si>
  <si>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</si>
  <si>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</si>
  <si>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</si>
  <si>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</si>
  <si>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</si>
  <si>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</si>
  <si>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</si>
  <si>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</si>
  <si>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</si>
  <si>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</si>
  <si>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</si>
  <si>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</si>
  <si>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</si>
  <si>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</si>
  <si>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</si>
  <si>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</si>
  <si>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</si>
  <si>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</si>
  <si>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</si>
  <si>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</si>
  <si>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</si>
  <si>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</si>
  <si>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</si>
  <si>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</si>
  <si>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</si>
  <si>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</si>
  <si>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</si>
  <si>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</si>
  <si>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</si>
  <si>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</si>
  <si>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</si>
  <si>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</si>
  <si>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</si>
  <si>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</si>
  <si>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</si>
  <si>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</si>
  <si>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</si>
  <si>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</si>
  <si>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</si>
  <si>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</si>
  <si>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</si>
  <si>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</si>
  <si>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</si>
  <si>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</si>
  <si>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</si>
  <si>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</si>
  <si>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</si>
  <si>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</si>
  <si>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</si>
  <si>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</si>
  <si>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</si>
  <si>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</si>
  <si>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</si>
  <si>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</si>
  <si>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</si>
  <si>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</si>
  <si>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</si>
  <si>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</si>
  <si>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</si>
  <si>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</si>
  <si>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</si>
  <si>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</si>
  <si>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</si>
  <si>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</si>
  <si>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</si>
  <si>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</si>
  <si>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</si>
  <si>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</si>
  <si>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</si>
  <si>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</si>
  <si>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</si>
  <si>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</si>
  <si>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</si>
  <si>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</si>
  <si>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</si>
  <si>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</si>
  <si>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</si>
  <si>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</si>
  <si>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</si>
  <si>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</si>
  <si>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</si>
  <si>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</si>
  <si>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</si>
  <si>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</si>
  <si>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</si>
  <si>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</si>
  <si>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</si>
  <si>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</si>
  <si>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</si>
  <si>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</si>
  <si>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</si>
  <si>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</si>
  <si>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</si>
  <si>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</si>
  <si>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</si>
  <si>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</si>
  <si>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</si>
  <si>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</si>
  <si>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</si>
  <si>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</si>
  <si>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</si>
  <si>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</si>
  <si>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</si>
  <si>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</si>
  <si>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</si>
  <si>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</si>
  <si>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</si>
  <si>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</si>
  <si>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</si>
  <si>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</si>
  <si>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</si>
  <si>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</si>
  <si>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</si>
  <si>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</si>
  <si>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</si>
  <si>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</si>
  <si>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</si>
  <si>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</si>
  <si>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</si>
  <si>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</si>
  <si>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</si>
  <si>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</si>
  <si>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</si>
  <si>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</si>
  <si>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</si>
  <si>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</si>
  <si>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</si>
  <si>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</si>
  <si>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</si>
  <si>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</si>
  <si>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</si>
  <si>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</si>
  <si>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</si>
  <si>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</si>
  <si>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</si>
  <si>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</si>
  <si>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</si>
  <si>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</si>
  <si>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</si>
  <si>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</si>
  <si>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</si>
  <si>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</si>
  <si>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</si>
  <si>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</si>
  <si>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</si>
  <si>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</si>
  <si>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</si>
  <si>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</si>
  <si>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</si>
  <si>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</si>
  <si>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</si>
  <si>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</si>
  <si>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</si>
  <si>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</si>
  <si>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</si>
  <si>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</si>
  <si>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</si>
  <si>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</si>
  <si>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</si>
  <si>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</si>
  <si>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</si>
  <si>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</si>
  <si>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</si>
  <si>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</si>
  <si>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</si>
  <si>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</si>
  <si>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</si>
  <si>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</si>
  <si>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</si>
  <si>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</si>
  <si>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</si>
  <si>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</si>
  <si>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</si>
  <si>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</si>
  <si>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</si>
  <si>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</si>
  <si>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</si>
  <si>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</si>
  <si>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</si>
  <si>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</si>
  <si>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</si>
  <si>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</si>
  <si>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</si>
  <si>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</si>
  <si>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</si>
  <si>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</si>
  <si>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</si>
  <si>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</si>
  <si>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</si>
  <si>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</si>
  <si>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</si>
  <si>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</si>
  <si>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</si>
  <si>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</si>
  <si>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</si>
  <si>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</si>
  <si>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</si>
  <si>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</si>
  <si>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</si>
  <si>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</si>
  <si>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</si>
  <si>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</si>
  <si>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</si>
  <si>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</si>
  <si>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</si>
  <si>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</si>
  <si>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</si>
  <si>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</si>
  <si>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</si>
  <si>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</si>
  <si>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</si>
  <si>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</si>
  <si>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</si>
  <si>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</si>
  <si>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</si>
  <si>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</si>
  <si>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</si>
  <si>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</si>
  <si>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</si>
  <si>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</si>
  <si>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</si>
  <si>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</si>
  <si>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</si>
  <si>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</si>
  <si>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</si>
  <si>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</si>
  <si>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</si>
  <si>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</si>
  <si>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</si>
  <si>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</si>
  <si>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</si>
  <si>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</si>
  <si>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</si>
  <si>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</si>
  <si>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</si>
  <si>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</si>
  <si>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</si>
  <si>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</si>
  <si>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</si>
  <si>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</si>
  <si>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</si>
  <si>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</si>
  <si>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</si>
  <si>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</si>
  <si>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</si>
  <si>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</si>
  <si>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</si>
  <si>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</si>
  <si>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</si>
  <si>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</si>
  <si>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</si>
  <si>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</si>
  <si>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</si>
  <si>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</si>
  <si>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</si>
  <si>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</si>
  <si>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</si>
  <si>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</si>
  <si>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</si>
  <si>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</si>
  <si>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</si>
  <si>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</si>
  <si>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</si>
  <si>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</si>
  <si>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</si>
  <si>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</si>
  <si>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</si>
  <si>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</si>
  <si>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</si>
  <si>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</si>
  <si>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</si>
  <si>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</si>
  <si>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</si>
  <si>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</si>
  <si>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</si>
  <si>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</si>
  <si>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</si>
  <si>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</si>
  <si>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</si>
  <si>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</si>
  <si>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</si>
  <si>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</si>
  <si>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</si>
  <si>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</si>
  <si>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</si>
  <si>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</si>
  <si>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</si>
  <si>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</si>
  <si>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</si>
  <si>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</si>
  <si>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</si>
  <si>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</si>
  <si>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</si>
  <si>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</si>
  <si>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</si>
  <si>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</si>
  <si>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</si>
  <si>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</si>
  <si>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</si>
  <si>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</si>
  <si>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</si>
  <si>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</si>
  <si>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</si>
  <si>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</si>
  <si>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</si>
  <si>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</si>
  <si>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</si>
  <si>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</si>
  <si>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</si>
  <si>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</si>
  <si>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</si>
  <si>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</si>
  <si>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</si>
  <si>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</si>
  <si>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</si>
  <si>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</si>
  <si>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</si>
  <si>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</si>
  <si>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</si>
  <si>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</si>
  <si>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</si>
  <si>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</si>
  <si>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</si>
  <si>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</si>
  <si>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</si>
  <si>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</si>
  <si>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</si>
  <si>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</si>
  <si>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</si>
  <si>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</si>
  <si>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</si>
  <si>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</si>
  <si>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</si>
  <si>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</si>
  <si>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</si>
  <si>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</si>
  <si>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</si>
  <si>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</si>
  <si>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</si>
  <si>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</si>
  <si>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</si>
  <si>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</si>
  <si>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</si>
  <si>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</si>
  <si>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</si>
  <si>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</si>
  <si>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</si>
  <si>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</si>
  <si>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</si>
  <si>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</si>
  <si>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</si>
  <si>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</si>
  <si>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</si>
  <si>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</si>
  <si>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</si>
  <si>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</si>
  <si>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</si>
  <si>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</si>
  <si>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</si>
  <si>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</si>
  <si>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</si>
  <si>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</si>
  <si>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</si>
  <si>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</si>
  <si>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</si>
  <si>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</si>
  <si>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</si>
  <si>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</si>
  <si>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</si>
  <si>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</si>
  <si>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</si>
  <si>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</si>
  <si>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</si>
  <si>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</si>
  <si>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</si>
  <si>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</si>
  <si>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</si>
  <si>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</si>
  <si>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</si>
  <si>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</si>
  <si>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</si>
  <si>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</si>
  <si>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</si>
  <si>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</si>
  <si>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</si>
  <si>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</si>
  <si>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</si>
  <si>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</si>
  <si>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</si>
  <si>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</si>
  <si>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</si>
  <si>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</si>
  <si>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</si>
  <si>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</si>
  <si>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</si>
  <si>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</si>
  <si>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</si>
  <si>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</si>
  <si>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</si>
  <si>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</si>
  <si>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</si>
  <si>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</si>
  <si>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</si>
  <si>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</si>
  <si>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</si>
  <si>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</si>
  <si>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</si>
  <si>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</si>
  <si>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</si>
  <si>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</si>
  <si>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</si>
  <si>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</si>
  <si>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</si>
  <si>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</si>
  <si>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</si>
  <si>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</si>
  <si>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</si>
  <si>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</si>
  <si>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</si>
  <si>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</si>
  <si>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</si>
  <si>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</si>
  <si>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</si>
  <si>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</si>
  <si>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</si>
  <si>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</si>
  <si>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</si>
  <si>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</si>
  <si>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</si>
  <si>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</si>
  <si>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</si>
  <si>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</si>
  <si>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</si>
  <si>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</si>
  <si>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</si>
  <si>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</si>
  <si>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</si>
  <si>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</si>
  <si>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</si>
  <si>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</si>
  <si>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</si>
  <si>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</si>
  <si>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</si>
  <si>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</si>
  <si>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</si>
  <si>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</si>
  <si>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</si>
  <si>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</si>
  <si>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</si>
  <si>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</si>
  <si>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</si>
  <si>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</si>
  <si>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</si>
  <si>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</si>
  <si>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</si>
  <si>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</si>
  <si>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</si>
  <si>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</si>
  <si>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</si>
  <si>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</si>
  <si>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</si>
  <si>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</si>
  <si>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</si>
  <si>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</si>
  <si>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</si>
  <si>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</si>
  <si>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</si>
  <si>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</si>
  <si>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</si>
  <si>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</si>
  <si>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</si>
  <si>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</si>
  <si>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</si>
  <si>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</si>
  <si>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</si>
  <si>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</si>
  <si>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</si>
  <si>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</si>
  <si>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</si>
  <si>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</si>
  <si>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</si>
  <si>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</si>
  <si>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</si>
  <si>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</si>
  <si>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</si>
  <si>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</si>
  <si>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</si>
  <si>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</si>
  <si>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</si>
  <si>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</si>
  <si>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</si>
  <si>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</si>
  <si>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</si>
  <si>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</si>
  <si>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</si>
  <si>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</si>
  <si>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</si>
  <si>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</si>
  <si>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</si>
  <si>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</si>
  <si>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</si>
  <si>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</si>
  <si>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</si>
  <si>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</si>
  <si>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</si>
  <si>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</si>
  <si>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</si>
  <si>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</si>
  <si>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</si>
  <si>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</si>
  <si>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</si>
  <si>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</si>
  <si>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</si>
  <si>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</si>
  <si>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</si>
  <si>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</si>
  <si>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</si>
  <si>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</si>
  <si>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</si>
  <si>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</si>
  <si>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</si>
  <si>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</si>
  <si>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</si>
  <si>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</si>
  <si>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</si>
  <si>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</si>
  <si>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</si>
  <si>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</si>
  <si>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</si>
  <si>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</si>
  <si>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</si>
  <si>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</si>
  <si>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</si>
  <si>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</si>
  <si>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</si>
  <si>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</si>
  <si>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</si>
  <si>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</si>
  <si>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</si>
  <si>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</si>
  <si>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</si>
  <si>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</si>
  <si>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</si>
  <si>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</si>
  <si>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</si>
  <si>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</si>
  <si>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</si>
  <si>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</si>
  <si>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</si>
  <si>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</si>
  <si>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</si>
  <si>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</si>
  <si>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</si>
  <si>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</si>
  <si>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</si>
  <si>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</si>
  <si>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</si>
  <si>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</si>
  <si>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</si>
  <si>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</si>
  <si>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</si>
  <si>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</si>
  <si>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</si>
  <si>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</si>
  <si>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</si>
  <si>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</si>
  <si>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</si>
  <si>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</si>
  <si>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</si>
  <si>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</si>
  <si>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</si>
  <si>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</si>
  <si>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</si>
  <si>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</si>
  <si>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</si>
  <si>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</si>
  <si>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</si>
  <si>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</si>
  <si>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</si>
  <si>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</si>
  <si>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</si>
  <si>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</si>
  <si>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</si>
  <si>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</si>
  <si>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</si>
  <si>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</si>
  <si>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</si>
  <si>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</si>
  <si>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</si>
  <si>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</si>
  <si>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</si>
  <si>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</si>
  <si>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</si>
  <si>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</si>
  <si>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</si>
  <si>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</si>
  <si>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</si>
  <si>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</si>
  <si>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</si>
  <si>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</si>
  <si>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</si>
  <si>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</si>
  <si>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</si>
  <si>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</si>
  <si>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</si>
  <si>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</si>
  <si>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</si>
  <si>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</si>
  <si>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</si>
  <si>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</si>
  <si>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</si>
  <si>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</si>
  <si>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</si>
  <si>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</si>
  <si>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</si>
  <si>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</si>
  <si>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</si>
  <si>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</si>
  <si>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</si>
  <si>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</si>
  <si>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</si>
  <si>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</si>
  <si>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</si>
  <si>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</si>
  <si>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</si>
  <si>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</si>
  <si>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</si>
  <si>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</si>
  <si>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</si>
  <si>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</si>
  <si>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</si>
  <si>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</si>
  <si>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</si>
  <si>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</si>
  <si>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</si>
  <si>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</si>
  <si>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</si>
  <si>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</si>
  <si>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</si>
  <si>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</si>
  <si>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</si>
  <si>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</si>
  <si>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</si>
  <si>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</si>
  <si>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</si>
  <si>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</si>
  <si>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</si>
  <si>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</si>
  <si>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</si>
  <si>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</si>
  <si>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</si>
  <si>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</si>
  <si>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</si>
  <si>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</si>
  <si>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</si>
  <si>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</si>
  <si>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</si>
  <si>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</si>
  <si>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</si>
  <si>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</si>
  <si>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</si>
  <si>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</si>
  <si>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</si>
  <si>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</si>
  <si>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</si>
  <si>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</si>
  <si>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</si>
  <si>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</si>
  <si>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</si>
  <si>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</si>
  <si>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</si>
  <si>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</si>
  <si>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</si>
  <si>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</si>
  <si>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</si>
  <si>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</si>
  <si>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</si>
  <si>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</si>
  <si>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</si>
  <si>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</si>
  <si>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</si>
  <si>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</si>
  <si>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</si>
  <si>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</si>
  <si>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</si>
  <si>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</si>
  <si>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</si>
  <si>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</si>
  <si>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</si>
  <si>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</si>
  <si>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</si>
  <si>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</si>
  <si>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</si>
  <si>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</si>
  <si>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</si>
  <si>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</si>
  <si>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</si>
  <si>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</si>
  <si>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</si>
  <si>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</si>
  <si>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</si>
  <si>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</si>
  <si>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</si>
  <si>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</si>
  <si>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</si>
  <si>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</si>
  <si>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</si>
  <si>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</si>
  <si>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</si>
  <si>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</si>
  <si>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</si>
  <si>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</si>
  <si>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</si>
  <si>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</si>
  <si>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</si>
  <si>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</si>
  <si>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</si>
  <si>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</si>
  <si>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</si>
  <si>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</si>
  <si>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</si>
  <si>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</si>
  <si>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</si>
  <si>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</si>
  <si>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</si>
  <si>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</si>
  <si>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</si>
  <si>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</si>
  <si>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</si>
  <si>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</si>
  <si>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</si>
  <si>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</si>
  <si>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</si>
  <si>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</si>
  <si>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</si>
  <si>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</si>
  <si>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</si>
  <si>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</si>
  <si>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</si>
  <si>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</si>
  <si>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</si>
  <si>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</si>
  <si>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</si>
  <si>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</si>
  <si>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</si>
  <si>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</si>
  <si>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</si>
  <si>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</si>
  <si>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</si>
  <si>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</si>
  <si>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</si>
  <si>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</si>
  <si>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</si>
  <si>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</si>
  <si>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</si>
  <si>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</si>
  <si>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</si>
  <si>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</si>
  <si>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</si>
  <si>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</si>
  <si>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</si>
  <si>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</si>
  <si>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</si>
  <si>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</si>
  <si>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</si>
  <si>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</si>
  <si>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</si>
  <si>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</si>
  <si>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</si>
  <si>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</si>
  <si>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</si>
  <si>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</si>
  <si>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</si>
  <si>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</si>
  <si>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</si>
  <si>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</si>
  <si>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</si>
  <si>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</si>
  <si>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</si>
  <si>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</si>
  <si>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</si>
  <si>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</si>
  <si>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</si>
  <si>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</si>
  <si>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</si>
  <si>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</si>
  <si>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</si>
  <si>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</si>
  <si>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</si>
  <si>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</si>
  <si>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</si>
  <si>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</si>
  <si>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</si>
  <si>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</si>
  <si>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</si>
  <si>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</si>
  <si>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</si>
  <si>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</si>
  <si>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</si>
  <si>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</si>
  <si>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</si>
  <si>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</si>
  <si>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</si>
  <si>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</si>
  <si>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</si>
  <si>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</si>
  <si>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</si>
  <si>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</si>
  <si>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</si>
  <si>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</si>
  <si>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</si>
  <si>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</si>
  <si>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</si>
  <si>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</si>
  <si>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</si>
  <si>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</si>
  <si>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</si>
  <si>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</si>
  <si>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</si>
  <si>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</si>
  <si>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</si>
  <si>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</si>
  <si>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</si>
  <si>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</si>
  <si>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</si>
  <si>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</si>
  <si>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</si>
  <si>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</si>
  <si>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</si>
  <si>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</si>
  <si>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</si>
  <si>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</si>
  <si>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</si>
  <si>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</si>
  <si>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</si>
  <si>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</si>
  <si>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</si>
  <si>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</si>
  <si>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</si>
  <si>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</si>
  <si>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</si>
  <si>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</si>
  <si>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</si>
  <si>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</si>
  <si>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</si>
  <si>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</si>
  <si>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</si>
  <si>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</si>
  <si>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</si>
  <si>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</si>
  <si>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</si>
  <si>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</si>
  <si>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</si>
  <si>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</si>
  <si>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</si>
  <si>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</si>
  <si>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</si>
  <si>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</si>
  <si>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</si>
  <si>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</si>
  <si>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</si>
  <si>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</si>
  <si>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</si>
  <si>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</si>
  <si>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</si>
  <si>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</si>
  <si>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</si>
  <si>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</si>
  <si>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</si>
  <si>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</si>
  <si>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</si>
  <si>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</si>
  <si>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</si>
  <si>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</si>
  <si>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</si>
  <si>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</si>
  <si>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</si>
  <si>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</si>
  <si>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</si>
  <si>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</si>
  <si>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</si>
  <si>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</si>
  <si>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</si>
  <si>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</si>
  <si>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</si>
  <si>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</si>
  <si>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</si>
  <si>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</si>
  <si>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</si>
  <si>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</si>
  <si>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</si>
  <si>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</si>
  <si>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</si>
  <si>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</si>
  <si>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</si>
  <si>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</si>
  <si>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</si>
  <si>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</si>
  <si>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</si>
  <si>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</si>
  <si>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</si>
  <si>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</si>
  <si>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</si>
  <si>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</si>
  <si>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</si>
  <si>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</si>
  <si>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</si>
  <si>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</si>
  <si>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</si>
  <si>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</si>
  <si>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</si>
  <si>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</si>
  <si>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</si>
  <si>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</si>
  <si>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</si>
  <si>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</si>
  <si>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</si>
  <si>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</si>
  <si>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</si>
  <si>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</si>
  <si>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</si>
  <si>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</si>
  <si>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</si>
  <si>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</si>
  <si>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</si>
  <si>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</si>
  <si>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</si>
  <si>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</si>
  <si>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</si>
  <si>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</si>
  <si>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</si>
  <si>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</si>
  <si>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</si>
  <si>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</si>
  <si>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</si>
  <si>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</si>
  <si>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</si>
  <si>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</si>
  <si>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</si>
  <si>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</si>
  <si>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</si>
  <si>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</si>
  <si>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</si>
  <si>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</si>
  <si>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</si>
  <si>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</si>
  <si>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</si>
  <si>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</si>
  <si>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</si>
  <si>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</si>
  <si>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</si>
  <si>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</si>
  <si>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</si>
  <si>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</si>
  <si>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</si>
  <si>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</si>
  <si>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</si>
  <si>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</si>
  <si>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</si>
  <si>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</si>
  <si>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</si>
  <si>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</si>
  <si>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</si>
  <si>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</si>
  <si>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</si>
  <si>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</si>
  <si>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</si>
  <si>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</si>
  <si>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</si>
  <si>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</si>
  <si>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</si>
  <si>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</si>
  <si>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</si>
  <si>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</si>
  <si>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</si>
  <si>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</si>
  <si>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</si>
  <si>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</si>
  <si>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</si>
  <si>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</si>
  <si>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</si>
  <si>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</si>
  <si>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</si>
  <si>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</si>
  <si>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</si>
  <si>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</si>
  <si>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</si>
  <si>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</si>
  <si>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</si>
  <si>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</si>
  <si>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</si>
  <si>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</si>
  <si>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</si>
  <si>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</si>
  <si>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</si>
  <si>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</si>
  <si>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</si>
  <si>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</si>
  <si>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</si>
  <si>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</si>
  <si>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</si>
  <si>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</si>
  <si>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</si>
  <si>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</si>
  <si>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</si>
  <si>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</si>
  <si>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</si>
  <si>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</si>
  <si>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</si>
  <si>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</si>
  <si>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</si>
  <si>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</si>
  <si>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</si>
  <si>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</si>
  <si>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</si>
  <si>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</si>
  <si>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</si>
  <si>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</si>
  <si>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</si>
  <si>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</si>
  <si>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</si>
  <si>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</si>
  <si>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</si>
  <si>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</si>
  <si>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</si>
  <si>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</si>
  <si>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</si>
  <si>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</si>
  <si>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</si>
  <si>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</si>
  <si>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</si>
  <si>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</si>
  <si>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</si>
  <si>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</si>
  <si>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</si>
  <si>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</si>
  <si>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</si>
  <si>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</si>
  <si>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</si>
  <si>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</si>
  <si>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</si>
  <si>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</si>
  <si>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</si>
  <si>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</si>
  <si>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</si>
  <si>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</si>
  <si>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</si>
  <si>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</si>
  <si>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</si>
  <si>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</si>
  <si>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</si>
  <si>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</si>
  <si>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</si>
  <si>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</si>
  <si>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</si>
  <si>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</si>
  <si>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</si>
  <si>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</si>
  <si>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</si>
  <si>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</si>
  <si>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</si>
  <si>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</si>
  <si>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</si>
  <si>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</si>
  <si>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</si>
  <si>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</si>
  <si>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</si>
  <si>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</si>
  <si>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</si>
  <si>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</si>
  <si>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</si>
  <si>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</si>
  <si>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</si>
  <si>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</si>
  <si>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</si>
  <si>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</si>
  <si>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</si>
  <si>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</si>
  <si>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</si>
  <si>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</si>
  <si>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</si>
  <si>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</si>
  <si>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</si>
  <si>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</si>
  <si>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</si>
  <si>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</si>
  <si>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</si>
  <si>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</si>
  <si>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</si>
  <si>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</si>
  <si>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</si>
  <si>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</si>
  <si>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</si>
  <si>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</si>
  <si>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</si>
  <si>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</si>
  <si>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</si>
  <si>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</si>
  <si>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</si>
  <si>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</si>
  <si>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</si>
  <si>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</si>
  <si>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</si>
  <si>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</si>
  <si>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</si>
  <si>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</si>
  <si>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</si>
  <si>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</si>
  <si>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</si>
  <si>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</si>
  <si>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</si>
  <si>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</si>
  <si>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</si>
  <si>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</si>
  <si>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</si>
  <si>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</si>
  <si>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</si>
  <si>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</si>
  <si>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</si>
  <si>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</si>
  <si>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</si>
  <si>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</si>
  <si>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</si>
  <si>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</si>
  <si>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</si>
  <si>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</si>
  <si>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</si>
  <si>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</si>
  <si>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</si>
  <si>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</si>
  <si>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</si>
  <si>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</si>
  <si>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</si>
  <si>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</si>
  <si>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</si>
  <si>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</si>
  <si>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</si>
  <si>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</si>
  <si>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</si>
  <si>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</si>
  <si>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</si>
  <si>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</si>
  <si>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</si>
  <si>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</si>
  <si>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</si>
  <si>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</si>
  <si>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</si>
  <si>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</si>
  <si>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</si>
  <si>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</si>
  <si>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</si>
  <si>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</si>
  <si>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</si>
  <si>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</si>
  <si>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</si>
  <si>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</si>
  <si>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</si>
  <si>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</si>
  <si>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</si>
  <si>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</si>
  <si>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</si>
  <si>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</si>
  <si>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</si>
  <si>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</si>
  <si>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</si>
  <si>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</si>
  <si>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</si>
  <si>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</si>
  <si>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</si>
  <si>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</si>
  <si>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</si>
  <si>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</si>
  <si>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</si>
  <si>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</si>
  <si>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</si>
  <si>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</si>
  <si>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</si>
  <si>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</si>
  <si>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</si>
  <si>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</si>
  <si>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</si>
  <si>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</si>
  <si>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</si>
  <si>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</si>
  <si>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</si>
  <si>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</si>
  <si>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</si>
  <si>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</si>
  <si>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</si>
  <si>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</si>
  <si>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</si>
  <si>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</si>
  <si>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</si>
  <si>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</si>
  <si>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</si>
  <si>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</si>
  <si>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</si>
  <si>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</si>
  <si>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</si>
  <si>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</si>
  <si>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</si>
  <si>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</si>
  <si>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</si>
  <si>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</si>
  <si>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</si>
  <si>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</si>
  <si>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</si>
  <si>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</si>
  <si>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</si>
  <si>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</si>
  <si>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</si>
  <si>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</si>
  <si>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</si>
  <si>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</si>
  <si>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</si>
  <si>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</si>
  <si>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</si>
  <si>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</si>
  <si>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</si>
  <si>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</si>
  <si>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</si>
  <si>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</si>
  <si>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</si>
  <si>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</si>
  <si>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</si>
  <si>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</si>
  <si>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</si>
  <si>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</si>
  <si>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</si>
  <si>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</si>
  <si>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</si>
  <si>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</si>
  <si>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</si>
  <si>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</si>
  <si>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</si>
  <si>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</si>
  <si>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</si>
  <si>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</si>
  <si>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</si>
  <si>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</si>
  <si>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</si>
  <si>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</si>
  <si>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</si>
  <si>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</si>
  <si>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</si>
  <si>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</si>
  <si>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</si>
  <si>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</si>
  <si>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</si>
  <si>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</si>
  <si>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</si>
  <si>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</si>
  <si>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</si>
  <si>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</si>
  <si>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</si>
  <si>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</si>
  <si>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</si>
  <si>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</si>
  <si>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</si>
  <si>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</si>
  <si>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</si>
  <si>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</si>
  <si>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</si>
  <si>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</si>
  <si>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</si>
  <si>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</si>
  <si>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</si>
  <si>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</si>
  <si>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</si>
  <si>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</si>
  <si>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</si>
  <si>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</si>
  <si>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</si>
  <si>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</si>
  <si>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</si>
  <si>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</si>
  <si>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</si>
  <si>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</si>
  <si>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</si>
  <si>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</si>
  <si>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</si>
  <si>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</si>
  <si>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</si>
  <si>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</si>
  <si>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</si>
  <si>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</si>
  <si>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</si>
  <si>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</si>
  <si>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</si>
  <si>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</si>
  <si>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</si>
  <si>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</si>
  <si>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</si>
  <si>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</si>
  <si>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</si>
  <si>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</si>
  <si>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</si>
  <si>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</si>
  <si>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</si>
  <si>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</si>
  <si>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</si>
  <si>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</si>
  <si>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</si>
  <si>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</si>
  <si>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</si>
  <si>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</si>
  <si>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</si>
  <si>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</si>
  <si>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</si>
  <si>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</si>
  <si>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</si>
  <si>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</si>
  <si>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</si>
  <si>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</si>
  <si>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</si>
  <si>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</si>
  <si>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</si>
  <si>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</si>
  <si>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</si>
  <si>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</si>
  <si>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</si>
  <si>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</si>
  <si>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</si>
  <si>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</si>
  <si>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</si>
  <si>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</si>
  <si>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</si>
  <si>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</si>
  <si>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</si>
  <si>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</si>
  <si>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</si>
  <si>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</si>
  <si>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</si>
  <si>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</si>
  <si>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</si>
  <si>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</si>
  <si>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</si>
  <si>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</si>
  <si>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</si>
  <si>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</si>
  <si>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</si>
  <si>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</si>
  <si>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</si>
  <si>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</si>
  <si>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</si>
  <si>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</si>
  <si>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</si>
  <si>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</si>
  <si>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</si>
  <si>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</si>
  <si>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</si>
  <si>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</si>
  <si>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</si>
  <si>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</si>
  <si>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</si>
  <si>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</si>
  <si>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</si>
  <si>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</si>
  <si>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</si>
  <si>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</si>
  <si>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</si>
  <si>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</si>
  <si>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</si>
  <si>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</si>
  <si>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</si>
  <si>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</si>
  <si>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</si>
  <si>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</si>
  <si>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</si>
  <si>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</si>
  <si>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</si>
  <si>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</si>
  <si>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</si>
  <si>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</si>
  <si>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</si>
  <si>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</si>
  <si>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</si>
  <si>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</si>
  <si>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</si>
  <si>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</si>
  <si>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</si>
  <si>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</si>
  <si>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</si>
  <si>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</si>
  <si>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</si>
  <si>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</si>
  <si>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</si>
  <si>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</si>
  <si>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</si>
  <si>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</si>
  <si>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</si>
  <si>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</si>
  <si>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</si>
  <si>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</si>
  <si>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</si>
  <si>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</si>
  <si>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</si>
  <si>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</si>
  <si>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</si>
  <si>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</si>
  <si>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</si>
  <si>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</si>
  <si>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</si>
  <si>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</si>
  <si>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</si>
  <si>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</si>
  <si>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</si>
  <si>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</si>
  <si>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</si>
  <si>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</si>
  <si>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</si>
  <si>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</si>
  <si>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</si>
  <si>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</si>
  <si>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</si>
  <si>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</si>
  <si>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</si>
  <si>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</si>
  <si>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</si>
  <si>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</si>
  <si>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</si>
  <si>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</si>
  <si>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</si>
  <si>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</si>
  <si>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</si>
  <si>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</si>
  <si>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</si>
  <si>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</si>
  <si>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</si>
  <si>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</si>
  <si>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</si>
  <si>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</si>
  <si>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</si>
  <si>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</si>
  <si>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</si>
  <si>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</si>
  <si>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</si>
  <si>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</si>
  <si>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</si>
  <si>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</si>
  <si>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</si>
  <si>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</si>
  <si>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</si>
  <si>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</si>
  <si>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</si>
  <si>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</si>
  <si>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</si>
  <si>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</si>
  <si>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</si>
  <si>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</si>
  <si>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</si>
  <si>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</si>
  <si>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</si>
  <si>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</si>
  <si>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</si>
  <si>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</si>
  <si>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</si>
  <si>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</si>
  <si>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</si>
  <si>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</si>
  <si>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</si>
  <si>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</si>
  <si>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</si>
  <si>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</si>
  <si>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</si>
  <si>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</si>
  <si>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</si>
  <si>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</si>
  <si>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</si>
  <si>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</si>
  <si>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</si>
  <si>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</si>
  <si>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</si>
  <si>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</si>
  <si>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</si>
  <si>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</si>
  <si>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</si>
  <si>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</si>
  <si>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</si>
  <si>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</si>
  <si>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</si>
  <si>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</si>
  <si>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</si>
  <si>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</si>
  <si>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</si>
  <si>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</si>
  <si>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</si>
  <si>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</si>
  <si>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</si>
  <si>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</si>
  <si>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</si>
  <si>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</si>
  <si>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</si>
  <si>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</si>
  <si>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</si>
  <si>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</si>
  <si>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</si>
  <si>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</si>
  <si>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</si>
  <si>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</si>
  <si>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</si>
  <si>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</si>
  <si>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</si>
  <si>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</si>
  <si>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</si>
  <si>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</si>
  <si>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</si>
  <si>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</si>
  <si>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</si>
  <si>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</si>
  <si>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</si>
  <si>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</si>
  <si>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</si>
  <si>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</si>
  <si>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</si>
  <si>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</si>
  <si>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</si>
  <si>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</si>
  <si>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</si>
  <si>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</si>
  <si>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</si>
  <si>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</si>
  <si>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</si>
  <si>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</si>
  <si>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</si>
  <si>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</si>
  <si>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</si>
  <si>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</si>
  <si>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</si>
  <si>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</si>
  <si>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</si>
  <si>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</si>
  <si>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</si>
  <si>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</si>
  <si>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</si>
  <si>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</si>
  <si>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</si>
  <si>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</si>
  <si>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</si>
  <si>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</si>
  <si>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</si>
  <si>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</si>
  <si>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</si>
  <si>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</si>
  <si>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</si>
  <si>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</si>
  <si>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</si>
  <si>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</si>
  <si>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</si>
  <si>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</si>
  <si>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</si>
  <si>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</si>
  <si>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</si>
  <si>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</si>
  <si>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</si>
  <si>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</si>
  <si>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</si>
  <si>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</si>
  <si>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</si>
  <si>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</si>
  <si>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</si>
  <si>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</si>
  <si>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</si>
  <si>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</si>
  <si>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</si>
  <si>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</si>
  <si>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</si>
  <si>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</si>
  <si>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</si>
  <si>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</si>
  <si>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</si>
  <si>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</si>
  <si>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</si>
  <si>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</si>
  <si>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</si>
  <si>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</si>
  <si>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</si>
  <si>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</si>
  <si>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</si>
  <si>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</si>
  <si>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</si>
  <si>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</si>
  <si>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</si>
  <si>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</si>
  <si>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</si>
  <si>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</si>
  <si>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</si>
  <si>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</si>
  <si>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</si>
  <si>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</si>
  <si>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</si>
  <si>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</si>
  <si>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</si>
  <si>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</si>
  <si>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</si>
  <si>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</si>
  <si>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</si>
  <si>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</si>
  <si>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</si>
  <si>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</si>
  <si>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</si>
  <si>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</si>
  <si>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</si>
  <si>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</si>
  <si>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</si>
  <si>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</si>
  <si>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</si>
  <si>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</si>
  <si>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</si>
  <si>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</si>
  <si>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</si>
  <si>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</si>
  <si>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</si>
  <si>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</si>
  <si>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</si>
  <si>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</si>
  <si>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</si>
  <si>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</si>
  <si>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</si>
  <si>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</si>
  <si>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</si>
  <si>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</si>
  <si>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</si>
  <si>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</si>
  <si>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</si>
  <si>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</si>
  <si>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</si>
  <si>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</si>
  <si>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</si>
  <si>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</si>
  <si>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</si>
  <si>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</si>
  <si>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</si>
  <si>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</si>
  <si>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</si>
  <si>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</si>
  <si>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</si>
  <si>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</si>
  <si>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</si>
  <si>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</si>
  <si>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</si>
  <si>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</si>
  <si>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</si>
  <si>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</si>
  <si>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</si>
  <si>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</si>
  <si>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</si>
  <si>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</si>
  <si>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</si>
  <si>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</si>
  <si>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</si>
  <si>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</si>
  <si>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</si>
  <si>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</si>
  <si>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</si>
  <si>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</si>
  <si>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</si>
  <si>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</si>
  <si>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</si>
  <si>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</si>
  <si>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</si>
  <si>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</si>
  <si>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</si>
  <si>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</si>
  <si>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</si>
  <si>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</si>
  <si>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</si>
  <si>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</si>
  <si>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</si>
  <si>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</si>
  <si>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</si>
  <si>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</si>
  <si>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</si>
  <si>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</si>
  <si>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</si>
  <si>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</si>
  <si>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</si>
  <si>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</si>
  <si>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</si>
  <si>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</si>
  <si>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</si>
  <si>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</si>
  <si>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</si>
  <si>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</si>
  <si>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</si>
  <si>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</si>
  <si>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</si>
  <si>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</si>
  <si>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</si>
  <si>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</si>
  <si>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</si>
  <si>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</si>
  <si>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</si>
  <si>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</si>
  <si>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</si>
  <si>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</si>
  <si>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</si>
  <si>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</si>
  <si>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</si>
  <si>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</si>
  <si>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</si>
  <si>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</si>
  <si>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</si>
  <si>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</si>
  <si>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</si>
  <si>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</si>
  <si>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</si>
  <si>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</si>
  <si>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</si>
  <si>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</si>
  <si>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</si>
  <si>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</si>
  <si>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</si>
  <si>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</si>
  <si>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Voz 1750</t>
  </si>
  <si>
    <t>Suscripción del Plan Voz 2200</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</si>
  <si>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</si>
  <si>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</si>
  <si>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</si>
  <si>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</si>
  <si>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</si>
  <si>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</si>
  <si>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</si>
  <si>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</si>
  <si>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</si>
  <si>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</si>
  <si>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</si>
  <si>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</si>
  <si>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</si>
  <si>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</si>
  <si>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</si>
  <si>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</si>
  <si>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</si>
  <si>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</si>
  <si>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</si>
  <si>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</si>
  <si>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</si>
  <si>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</si>
  <si>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</si>
  <si>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</si>
  <si>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</si>
  <si>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</si>
  <si>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</si>
  <si>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</si>
  <si>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</si>
  <si>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</si>
  <si>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</si>
  <si>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</si>
  <si>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</si>
  <si>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</si>
  <si>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</si>
  <si>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</si>
  <si>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</si>
  <si>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</si>
  <si>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</si>
  <si>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</si>
  <si>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</si>
  <si>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</si>
  <si>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</si>
  <si>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</si>
  <si>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</si>
  <si>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</si>
  <si>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</si>
  <si>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</si>
  <si>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</si>
  <si>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</si>
  <si>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</si>
  <si>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</si>
  <si>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</si>
  <si>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</si>
  <si>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</si>
  <si>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</si>
  <si>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</si>
  <si>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</si>
  <si>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</si>
  <si>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</si>
  <si>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</si>
  <si>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</si>
  <si>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</si>
  <si>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</si>
  <si>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</si>
  <si>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</si>
  <si>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</si>
  <si>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</si>
  <si>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</si>
  <si>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</si>
  <si>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</si>
  <si>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</si>
  <si>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</si>
  <si>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</si>
  <si>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</si>
  <si>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</si>
  <si>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</si>
  <si>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</si>
  <si>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</si>
  <si>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</si>
  <si>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</si>
  <si>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</si>
  <si>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</si>
  <si>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</si>
  <si>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</si>
  <si>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</si>
  <si>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</si>
  <si>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</si>
  <si>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</si>
  <si>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</si>
  <si>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</si>
  <si>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</si>
  <si>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</si>
  <si>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</si>
  <si>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</si>
  <si>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</si>
  <si>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</si>
  <si>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</si>
  <si>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</si>
  <si>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</si>
  <si>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</si>
  <si>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</si>
  <si>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</si>
  <si>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</si>
  <si>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</si>
  <si>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</si>
  <si>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</si>
  <si>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</si>
  <si>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</si>
  <si>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</si>
  <si>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</si>
  <si>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</si>
  <si>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</si>
  <si>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</si>
  <si>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</si>
  <si>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</si>
  <si>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</si>
  <si>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</si>
  <si>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</si>
  <si>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</si>
  <si>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</si>
  <si>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</si>
  <si>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</si>
  <si>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</si>
  <si>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</si>
  <si>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</si>
  <si>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</si>
  <si>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</si>
  <si>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</si>
  <si>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</si>
  <si>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</si>
  <si>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</si>
  <si>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</si>
  <si>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</si>
  <si>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</si>
  <si>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</si>
  <si>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</si>
  <si>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</si>
  <si>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</si>
  <si>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</si>
  <si>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</si>
  <si>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 xml:space="preserve">PROMOCIÓN COSTO DE INSTALACIÓN TELEFONÍA RESIDENCIAL </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</si>
  <si>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</si>
  <si>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</si>
  <si>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</si>
  <si>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</si>
  <si>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</si>
  <si>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</si>
  <si>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</si>
  <si>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</si>
  <si>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</si>
  <si>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</si>
  <si>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</si>
  <si>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</si>
  <si>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</si>
  <si>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</si>
  <si>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</si>
  <si>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</si>
  <si>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</si>
  <si>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</si>
  <si>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</si>
  <si>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</si>
  <si>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</si>
  <si>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</si>
  <si>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</si>
  <si>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</si>
  <si>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</si>
  <si>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</si>
  <si>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</si>
  <si>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</si>
  <si>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</si>
  <si>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</si>
  <si>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</si>
  <si>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</si>
  <si>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</si>
  <si>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</si>
  <si>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</si>
  <si>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</si>
  <si>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</si>
  <si>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</si>
  <si>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</si>
  <si>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</si>
  <si>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</si>
  <si>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</si>
  <si>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</si>
  <si>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</si>
  <si>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</si>
  <si>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</si>
  <si>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</si>
  <si>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</si>
  <si>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</si>
  <si>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</si>
  <si>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</si>
  <si>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</si>
  <si>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</si>
  <si>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</si>
  <si>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</si>
  <si>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</si>
  <si>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</si>
  <si>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</si>
  <si>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</si>
  <si>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</si>
  <si>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</si>
  <si>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</si>
  <si>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</si>
  <si>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</si>
  <si>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</si>
  <si>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</si>
  <si>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</si>
  <si>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</si>
  <si>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</si>
  <si>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</si>
  <si>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</si>
  <si>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</si>
  <si>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</si>
  <si>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</si>
  <si>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</si>
  <si>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</si>
  <si>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</si>
  <si>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</si>
  <si>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</si>
  <si>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</si>
  <si>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</si>
  <si>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</si>
  <si>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</si>
  <si>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</si>
  <si>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</si>
  <si>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</si>
  <si>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</si>
  <si>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</si>
  <si>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</si>
  <si>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</si>
  <si>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</si>
  <si>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</si>
  <si>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</si>
  <si>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</si>
  <si>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</si>
  <si>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</si>
  <si>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</si>
  <si>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</si>
  <si>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</si>
  <si>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</si>
  <si>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</si>
  <si>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</si>
  <si>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</si>
  <si>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</si>
  <si>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</si>
  <si>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</si>
  <si>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</si>
  <si>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</si>
  <si>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</si>
  <si>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</si>
  <si>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</si>
  <si>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</si>
  <si>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</si>
  <si>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</si>
  <si>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PROMOCION CLIENTES ACTUALES TELEFONÍA RESIDENCIAL Minutos Locales Setel por 2 meses sin costo</t>
  </si>
  <si>
    <t xml:space="preserve">Promoción Internet Residencial – Costos de Instalación,  Router WIFI, Aumento de Velocidad </t>
  </si>
  <si>
    <t xml:space="preserve">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</si>
  <si>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</si>
  <si>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</si>
  <si>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</si>
  <si>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</si>
  <si>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</si>
  <si>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</si>
  <si>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</si>
  <si>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</si>
  <si>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</si>
  <si>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</si>
  <si>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Derecho de Inscripción Promedio Ponderado - Categoría B Residencial 2000-2015</t>
  </si>
  <si>
    <t xml:space="preserve">     Llamada de 3 minutos promedio ponderado Categoría B - Residencial 2000-2015</t>
  </si>
  <si>
    <t>Cero costo de instalación - CNT PACK</t>
  </si>
  <si>
    <t>* La promoción "Costo cero de instalación" para los cliente que contratan el CNT PACK se brindará desde el 15 de ENERO hasta el 31 De MARZO 2015.  Los Servicio de Cnt Pack son: Telefonía fija - Internet Fijo  - Televisión SD - HD.
*El cliente que contraten dicha promoción y desean deseen terminar el  contrato antes de los 60 meses de servicio, deberá cancelar el valor de instalación del *Servicio que desempaqueta". (valores Telefonía fija $60 - Internet Fijo $50 - Televisión SD - HD $20).
*Condición para TV: si los clientes cancelan antes del año de contrato deberán cancelar $50; si pasa del año unicamente $20</t>
  </si>
  <si>
    <t xml:space="preserve"> </t>
  </si>
  <si>
    <t>cero costo de instalación que aplica a las combinaciones de CNT PACK oficiadas en documento GNRI-GREG-02-2413-2014</t>
  </si>
  <si>
    <t>no aplica - es promoción de cero costo de instalación</t>
  </si>
  <si>
    <t>Tarifa promocional de 4 centavos fija - móvil</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</si>
  <si>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enero de 2015 hasta el 30 de junio de 2015. Para las llamadas efectuadas por operadora tiene un costo de $ 0.052 centavos, para todas las tarifas no están incluidos impuestos.   </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</si>
  <si>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</si>
  <si>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</si>
  <si>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</si>
  <si>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</si>
  <si>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</si>
  <si>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</si>
  <si>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</si>
  <si>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</si>
  <si>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</si>
  <si>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</si>
  <si>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</si>
  <si>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</si>
  <si>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</si>
  <si>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</si>
  <si>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</si>
  <si>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</si>
  <si>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</si>
  <si>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</si>
  <si>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</si>
  <si>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</si>
  <si>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</si>
  <si>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</si>
  <si>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</si>
  <si>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</si>
  <si>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</si>
  <si>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</si>
  <si>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</si>
  <si>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</si>
  <si>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</si>
  <si>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</si>
  <si>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</si>
  <si>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</si>
  <si>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</si>
  <si>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</si>
  <si>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</si>
  <si>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</si>
  <si>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</si>
  <si>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</si>
  <si>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</si>
  <si>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</si>
  <si>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</si>
  <si>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</si>
  <si>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</si>
  <si>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</si>
  <si>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</si>
  <si>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</si>
  <si>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</si>
  <si>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</si>
  <si>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</si>
  <si>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</si>
  <si>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</si>
  <si>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CAMBIO FORMA DE PAGO</t>
  </si>
  <si>
    <t>PROMOCIÓN TELEFONÍA COMERCIAL MINUTOS LOCALES SETEL Y DESCUENTOS EN COSTO DE INSTALACIÓN</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</si>
  <si>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6 de Enero hasta el 6 de Abril del 2015. Aplica para contrataciones simples y combinadas con forma de pago tarjeta de crédito, cuenta corriente, cuenta de ahorros y efectivo. Vigente para las ciudades con cobertura.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</si>
  <si>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PROMOCION TELEFONÍA COMERCIAL: Se otorgará 500 Minutos adicionales a los incluidos al Plan Comercial (181 minutos locales fijos) para llamadas Locales Onnet por 3 meses</t>
  </si>
  <si>
    <t>500 minutos locales sin costo dentro de la red local Setel - Setel por 2 meses. Promoción válida para todos los clientes actuales que tengan contratado cualquiera de los siguientes Planes de Telefonia Residencial: Plan Hogar Triple Pack Residencial, Plan 6.20 Residencial, Plan 8 Residencial, Plan 10 Residencial. Aplica para clientes actuales con contrataciones simples y combinadas  que deseen cambiar su forma de pago a tarjeta de crédito ó cuenta corriente. Vigente para las ciudades con cobertura de SETEL S.A.</t>
  </si>
  <si>
    <t>PROMOCIÓN PARA CLIENTES DE E1’s SIP QUE SE CAMBIEN DE OPERADOR A SETEL</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</si>
  <si>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</si>
  <si>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Fracciones de E1s ( menores de 29 Lineas)</t>
  </si>
  <si>
    <t>$0,135</t>
  </si>
  <si>
    <t>Fracciones de E1s ( mayores ó igual a 30 líneas)</t>
  </si>
  <si>
    <t>$7.50</t>
  </si>
  <si>
    <t>Clientes que contraten el  Plan 10 Residencial ó Planes Planeta en simples ó combinaciones con forma de pago Tarjeta de Crédito se otorgará instalación sin costo. 
Clientes que contraten el Plan 8 Residencial en combinaciones con Internet Residencial  ó triples con televisión residencial y con forma de pago Tarjeta de Crédito   se otorgará instalación sin costo. 
Clientes que contraten el  Plan 10 Residencial ó Planes Planeta en simples ó combinaciones con forma de pago Cuenta Corriente y Cuenta de Ahorro nivel A se otorgará instalación sin costo. 
Clientes que contraten el Plan 8 Residencial en combinaciones con Internet Residencial  ó triples con televisión residencial y con forma de pago Cuenta Corriente y Cuenta de Ahorro nivel A se otorgará instalación sin costo. 
Clientes que contraten el  Plan 10 Residencial ó Planes Planeta en simples con forma de pago Cuenta Corriente B el costo de instalación será $10 + Impuestos. Precio Final con impuestos: $11,20
Clientes que contraten el  Plan 10 Residencial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8 Residencial, Plan 10 Residencial y  Planes Planeta  en combinaciones con Internet Residencial  ó triples con televisión residencial y con forma de pago Cuenta Corriente nivel B  y Cuenta de Ahorro nivel B ó C se otorgará instalación sin costo.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10 ó Planes Planeta en simples con forma de pago efectivo  el costo de instalación será $ 60 + Impuestos. Precio Final con impuestos: $ 67,20. El pago podrá ser diferido en 3 cuotas de $20 + Impuestos. Precio Final con impuestos de cada cuota: $22.40
Clientes que contraten el Plan 8 Residencial, Plan 10 Residencial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Clientes que contraten el Plan 6.20 Residencial en combinaciones Dobles con Internet Residencial o Triples con TV Pagada y con forma de pago Tarjeta de Crédito se otorgará instalación sin costo.
Clientes que contraten el Plan 6.20 Residencial en combinaciones Dobles con Internet Residencial o Triples con TV Pagada y con forma de pago Cuenta Corriente y Cuenta de Ahorro nivel A y B del score de Crédito se otorgará instalación sin costo.</t>
  </si>
  <si>
    <t>Tarifa de Derecho de Inscripción</t>
  </si>
  <si>
    <t xml:space="preserve">A continuación la descripción de los planes que cambiaran el precio de Inscripción Plan Comercial Básico, Plan Comercial  500, Plan Comercial Flex, Plan Voz 650, Plan Voz 550, Plan Voz 1750, Plan Voz 2200, Plan Residencial Voz Multidestino
</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</si>
  <si>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</si>
  <si>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</si>
  <si>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</si>
  <si>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theme="1"/>
        <rFont val="Arial"/>
        <family val="2"/>
      </rPr>
      <t xml:space="preserve"> del Plan Voz 550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</si>
  <si>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</si>
  <si>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</si>
  <si>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</si>
  <si>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</si>
  <si>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</si>
  <si>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 xml:space="preserve">      Fecha de publicación: Febrero de 2015</t>
  </si>
  <si>
    <t>PROMOCION TELEFONÍA RESIDENCIAL COSTOS DE INSTALACION Y MINUTOS ADICIONALES</t>
  </si>
  <si>
    <t xml:space="preserve">• Clientes que contraten el Plan 10 Residencial ó Planes Planeta en simples ó combinaciones con forma de pago Tarjeta de Crédito se otorgará instalación sin costo.
• Clientes que contraten el Plan 8 Residencial en combinaciones con Internet Residencial ó triples con televisión residencial y con forma de pago Tarjeta de Crédito   se otorgará instalación sin costo.
• Clientes que contraten el Plan 10 Residencial ó Planes Planeta en simples ó combinaciones con forma de pago Cuenta Corriente y Cuenta de Ahorro nivel A se otorgará instalación sin costo.
• Clientes que contraten el Plan 8 Residencial en combinaciones con Internet Residencial ó triples con televisión residencial y con forma de pago Cuenta Corriente y Cuenta de Ahorro nivel A se otorgará instalación sin costo.
• Clientes que contraten el Plan 10 Residencial ó Planes Planeta en simples con forma de pago Cuenta Ahorro nivel B o Cuenta Corriente Nivel B el costo de instalación será $20 + Impuestos. Precio Final con impuestos: $22.40. 
• Clientes que contraten el Plan 8 Residencial, Plan 10 Residencial y Planes Planeta en combinaciones con Internet Residencial ó triples con televisión residencial y con forma de pago Cuenta Corriente nivel B y Cuenta de Ahorro nivel B ó C se otorgará instalación sin costo.
•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 Clientes que contraten el Plan 8 Residencial, Plan 10 Residencial y Planes Planeta en combinaciones con Internet Residencial ó triples con televisión residencial y con forma de pago efectivo se otorgará instalación sin costo. 
• Clientes que contraten el servicio de DID con forma de pago Tarjeta de Crédito, Cuenta Corriente, Cuenta de Ahorros la instalación ó activación es sin costo.
• Clientes que contraten el servicio DID con forma de pago efectivo el costo de instalación ó activación será $2,50 + Impuestos. Precio Final con Impuestos: $2,80.  
• Clientes que contraten el Plan 6.20 Residencial en combinaciones Dobles con Internet Residencial o Triples con TV Pagada y con forma de pago Tarjeta de Crédito se otorgará instalación sin costo.
• Clientes que contraten el Plan 6.20 Residencial en combinaciones Dobles con Internet Residencial o Triples con TV Pagada y con forma de pago Cuenta Corriente y Cuenta de Ahorro nivel A y B del score de Crédito se otorgará instalación sin costo.
• Clientes que contraten el Plan 8 Residencial en combinaciones dobles con Internet Residencial y con cualquier forma de pago recibirán 500 minutos locales fijos dentro de la Red SETEL- SETEL adicionales por 2 meses.
• Clientes que contraten el Plan 8 Residencial en combinaciones triples con Internet Residencial y Televisión Pagada y con cualquier forma de pago recibirán 500 minutos locales fijos dentro de la Red SETEL- SETEL adicionales por 4 meses.
• Clientes que contraten el Plan 10 Residencial en combinaciones dobles con Internet Residencial y con cualquier forma de pago recibirán 1000 minutos locales fijos dentro de la Red SETEL- SETEL adicionales por 2 meses.
• Clientes que contraten el Plan 10 Residencial en combinaciones triples con Internet Residencial y Televisión Pagada y con cualquier forma de pago recibirán 1000 minutos locales fijos dentro de la Red SETEL- SETEL adicionales por 4 meses. 
</t>
  </si>
  <si>
    <t>Plan 8 Residencial  en combinaciones dobles con internet residencial recibirán 500 minutos locales Setel- Setel adicionales a los que se incluye en la tarifa básica por 2 meses</t>
  </si>
  <si>
    <t>Plan 8 Residencial  en combinaciones triples recibirán 500 minutos locales Setel- Setel adicionales a los que se incluye en la tarifa básica por 4meses</t>
  </si>
  <si>
    <t>Plan 10 Residencial  en combinaciones dobles con internet residencial recibirán 1000 minutos locales Setel- Setel adicionales a los que se incluye en la tarifa básica por 2 meses</t>
  </si>
  <si>
    <t>Plan 10 Residencial  en combinaciones triples recibirán 1000 minutos locales Setel- Setel adicionales a los que se incluye en la tarifa básica por 4 meses</t>
  </si>
  <si>
    <t>Se establece una nueva tarifas para llamadas Internacionales al destino Islas Niue</t>
  </si>
  <si>
    <t>Islas Niue</t>
  </si>
  <si>
    <t>no aplica, corresponde a llamadas de LDI</t>
  </si>
  <si>
    <t>PLAN SOCIAL</t>
  </si>
  <si>
    <t>El plan tiene cero costo de inscripcion y viene con 375 minutos incluidos para llamadas onnet fijas locales.</t>
  </si>
  <si>
    <t>$ 3,00</t>
  </si>
  <si>
    <t>PLAN DISCAPACITADOS</t>
  </si>
  <si>
    <t>Telefonía Hogar cobre</t>
  </si>
  <si>
    <t>Plan que tiene un valor de inscripcion de $60, maneja una oferta de minutos incluidos onnet de 150 minutos en la red fija.</t>
  </si>
  <si>
    <t>Telefonía Hogar</t>
  </si>
  <si>
    <t>2</t>
  </si>
  <si>
    <t>Telefonía Hogar GPON</t>
  </si>
  <si>
    <t xml:space="preserve">Plan que tiene un valor de inscripcion de $60, maneja una oferta de minutos incluidos onnet de 150 minutos en la red fija. 
</t>
  </si>
  <si>
    <t>El valor de febrero de 2015 del Derecho de Inscripción Promedio Residencial Fijo, está determinado en base a los reportes mensuales de febrero de todas las prestadoras.</t>
  </si>
  <si>
    <t>El valor de febrero de 2015 de la Tarifa de una llamada local residencial Fija, está determinado en base a los reportes mensuales de febrero de todas las prestadoras.</t>
  </si>
  <si>
    <t>2015 (feb.)</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</si>
</sst>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 numFmtId="205" formatCode="[$-F800]dddd\,\ mmmm\ dd\,\ yyyy"/>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63">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685">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6"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1" xfId="0" applyFont="1" applyFill="1" applyBorder="1" applyAlignment="1">
      <alignment horizontal="center" wrapText="1"/>
    </xf>
    <xf numFmtId="0" fontId="6" fillId="5" borderId="222" xfId="0" applyFont="1" applyFill="1" applyBorder="1" applyAlignment="1">
      <alignment horizontal="left"/>
    </xf>
    <xf numFmtId="0" fontId="6" fillId="5" borderId="4" xfId="0" applyFont="1" applyFill="1" applyBorder="1" applyAlignment="1">
      <alignment horizontal="center"/>
    </xf>
    <xf numFmtId="0" fontId="6" fillId="5" borderId="223" xfId="0" applyFont="1" applyFill="1" applyBorder="1" applyAlignment="1"/>
    <xf numFmtId="0" fontId="6" fillId="5" borderId="0" xfId="0" applyFont="1" applyFill="1" applyBorder="1" applyAlignment="1">
      <alignment horizontal="center"/>
    </xf>
    <xf numFmtId="0" fontId="6" fillId="2" borderId="224" xfId="1" applyFont="1" applyFill="1" applyBorder="1"/>
    <xf numFmtId="0" fontId="6" fillId="0" borderId="223" xfId="0" applyFont="1" applyBorder="1" applyAlignment="1">
      <alignment horizontal="left"/>
    </xf>
    <xf numFmtId="0" fontId="6" fillId="0" borderId="223" xfId="0" applyFont="1" applyBorder="1"/>
    <xf numFmtId="0" fontId="6" fillId="5" borderId="225" xfId="0" applyFont="1" applyFill="1" applyBorder="1" applyAlignment="1">
      <alignment horizontal="center"/>
    </xf>
    <xf numFmtId="0" fontId="6" fillId="5" borderId="226" xfId="0" applyFont="1" applyFill="1" applyBorder="1" applyAlignment="1">
      <alignment horizontal="center"/>
    </xf>
    <xf numFmtId="0" fontId="6" fillId="2" borderId="226" xfId="1" applyFont="1" applyFill="1" applyBorder="1"/>
    <xf numFmtId="0" fontId="6" fillId="2" borderId="227" xfId="1" applyFont="1" applyFill="1" applyBorder="1"/>
    <xf numFmtId="0" fontId="5" fillId="5" borderId="0" xfId="0" applyFont="1" applyFill="1" applyBorder="1" applyAlignment="1">
      <alignment horizontal="center"/>
    </xf>
    <xf numFmtId="0" fontId="37" fillId="2" borderId="228" xfId="1" applyFont="1" applyFill="1" applyBorder="1"/>
    <xf numFmtId="0" fontId="37" fillId="2" borderId="229" xfId="1" applyFont="1" applyFill="1" applyBorder="1"/>
    <xf numFmtId="0" fontId="5" fillId="2" borderId="230" xfId="1" applyFont="1" applyFill="1" applyBorder="1" applyAlignment="1">
      <alignment horizontal="center" vertical="center" wrapText="1"/>
    </xf>
    <xf numFmtId="0" fontId="37" fillId="2" borderId="231" xfId="1" applyFont="1" applyFill="1" applyBorder="1"/>
    <xf numFmtId="0" fontId="37" fillId="2" borderId="230"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2" xfId="1" applyFont="1" applyFill="1" applyBorder="1"/>
    <xf numFmtId="176" fontId="0" fillId="2" borderId="0" xfId="1" applyNumberFormat="1" applyFont="1" applyFill="1" applyBorder="1"/>
    <xf numFmtId="0" fontId="5" fillId="2" borderId="233" xfId="1" applyFont="1" applyFill="1" applyBorder="1" applyAlignment="1">
      <alignment vertical="center" wrapText="1"/>
    </xf>
    <xf numFmtId="0" fontId="37" fillId="2" borderId="233" xfId="1" applyFont="1" applyFill="1" applyBorder="1" applyAlignment="1"/>
    <xf numFmtId="0" fontId="5" fillId="5" borderId="232" xfId="0" applyFont="1" applyFill="1" applyBorder="1" applyAlignment="1">
      <alignment horizontal="center"/>
    </xf>
    <xf numFmtId="0" fontId="6" fillId="5" borderId="232" xfId="0" applyFont="1" applyFill="1" applyBorder="1" applyAlignment="1">
      <alignment horizontal="left" wrapText="1"/>
    </xf>
    <xf numFmtId="0" fontId="6" fillId="5" borderId="231" xfId="0" applyFont="1" applyFill="1" applyBorder="1" applyAlignment="1">
      <alignment horizontal="left" wrapText="1"/>
    </xf>
    <xf numFmtId="0" fontId="6" fillId="5" borderId="232" xfId="0" applyFont="1" applyFill="1" applyBorder="1" applyAlignment="1"/>
    <xf numFmtId="0" fontId="6" fillId="0" borderId="232" xfId="0" applyFont="1" applyBorder="1" applyAlignment="1">
      <alignment horizontal="left"/>
    </xf>
    <xf numFmtId="0" fontId="6" fillId="0" borderId="232" xfId="0" applyFont="1" applyBorder="1"/>
    <xf numFmtId="0" fontId="5" fillId="5" borderId="234" xfId="0" applyFont="1" applyFill="1" applyBorder="1" applyAlignment="1">
      <alignment horizontal="center"/>
    </xf>
    <xf numFmtId="0" fontId="5" fillId="5" borderId="235" xfId="0" applyFont="1" applyFill="1" applyBorder="1" applyAlignment="1">
      <alignment horizontal="center"/>
    </xf>
    <xf numFmtId="0" fontId="37" fillId="2" borderId="235" xfId="1" applyFont="1" applyFill="1" applyBorder="1"/>
    <xf numFmtId="0" fontId="37" fillId="2" borderId="236"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4" xfId="1" applyNumberFormat="1" applyFont="1" applyFill="1" applyBorder="1"/>
    <xf numFmtId="171" fontId="9" fillId="5" borderId="215" xfId="1" applyNumberFormat="1" applyFont="1" applyFill="1" applyBorder="1"/>
    <xf numFmtId="171" fontId="9" fillId="5" borderId="0" xfId="1" applyNumberFormat="1" applyFont="1" applyFill="1" applyBorder="1"/>
    <xf numFmtId="171" fontId="9" fillId="5" borderId="217" xfId="1" applyNumberFormat="1" applyFont="1" applyFill="1" applyBorder="1"/>
    <xf numFmtId="171" fontId="9" fillId="5" borderId="216"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0"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1"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2" xfId="0" applyFont="1" applyFill="1" applyBorder="1"/>
    <xf numFmtId="0" fontId="4" fillId="5" borderId="213" xfId="0" applyFont="1" applyFill="1" applyBorder="1"/>
    <xf numFmtId="0" fontId="4" fillId="5" borderId="216"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6" xfId="1" applyFont="1" applyFill="1" applyBorder="1" applyAlignment="1">
      <alignment wrapText="1"/>
    </xf>
    <xf numFmtId="0" fontId="4" fillId="5" borderId="218" xfId="1" applyFont="1" applyFill="1" applyBorder="1"/>
    <xf numFmtId="164" fontId="4" fillId="5" borderId="77" xfId="6" applyFont="1" applyFill="1" applyBorder="1"/>
    <xf numFmtId="0" fontId="4" fillId="5" borderId="216" xfId="0" applyFont="1" applyFill="1" applyBorder="1"/>
    <xf numFmtId="0" fontId="4" fillId="5" borderId="217"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19"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19"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0"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4"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19" xfId="0" applyFont="1" applyFill="1" applyBorder="1" applyAlignment="1">
      <alignment horizontal="center" vertical="center"/>
    </xf>
    <xf numFmtId="179" fontId="4" fillId="5" borderId="244"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19"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7" xfId="1" applyFont="1" applyFill="1" applyBorder="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5" fillId="2" borderId="283" xfId="1" applyFont="1" applyFill="1" applyBorder="1" applyAlignment="1">
      <alignment horizontal="center" vertical="center"/>
    </xf>
    <xf numFmtId="0" fontId="5" fillId="2" borderId="286" xfId="1" applyFont="1" applyFill="1" applyBorder="1" applyAlignment="1">
      <alignment horizontal="center" wrapText="1"/>
    </xf>
    <xf numFmtId="184" fontId="0" fillId="2" borderId="286" xfId="1" applyNumberFormat="1" applyFont="1" applyFill="1" applyBorder="1"/>
    <xf numFmtId="0" fontId="0" fillId="2" borderId="279" xfId="1" applyFont="1" applyFill="1" applyBorder="1"/>
    <xf numFmtId="0" fontId="0" fillId="2" borderId="280" xfId="1" applyFont="1" applyFill="1" applyBorder="1"/>
    <xf numFmtId="0" fontId="0" fillId="2" borderId="281" xfId="1" applyFont="1" applyFill="1" applyBorder="1"/>
    <xf numFmtId="0" fontId="0" fillId="2" borderId="283" xfId="1" applyFont="1" applyFill="1" applyBorder="1" applyAlignment="1">
      <alignment horizontal="center"/>
    </xf>
    <xf numFmtId="176" fontId="0" fillId="2" borderId="286" xfId="1" applyNumberFormat="1" applyFont="1" applyFill="1" applyBorder="1"/>
    <xf numFmtId="0" fontId="0" fillId="2" borderId="283" xfId="1" applyFont="1" applyFill="1" applyBorder="1" applyAlignment="1">
      <alignment horizontal="center" vertical="center"/>
    </xf>
    <xf numFmtId="2" fontId="0" fillId="2" borderId="286" xfId="1" applyNumberFormat="1" applyFont="1" applyFill="1" applyBorder="1" applyAlignment="1">
      <alignment horizontal="right" vertical="center" wrapText="1"/>
    </xf>
    <xf numFmtId="0" fontId="0" fillId="2" borderId="283" xfId="1" applyFont="1" applyFill="1" applyBorder="1"/>
    <xf numFmtId="176" fontId="0" fillId="2" borderId="286" xfId="1" applyNumberFormat="1" applyFont="1" applyFill="1" applyBorder="1" applyAlignment="1">
      <alignment horizontal="center"/>
    </xf>
    <xf numFmtId="0" fontId="0" fillId="2" borderId="283" xfId="1" applyFont="1" applyFill="1" applyBorder="1" applyAlignment="1">
      <alignment wrapText="1"/>
    </xf>
    <xf numFmtId="176" fontId="0" fillId="2" borderId="286" xfId="1" applyNumberFormat="1" applyFont="1" applyFill="1" applyBorder="1" applyAlignment="1">
      <alignment horizontal="center" vertical="center"/>
    </xf>
    <xf numFmtId="171" fontId="4" fillId="2" borderId="279" xfId="1" applyNumberFormat="1" applyFont="1" applyFill="1" applyBorder="1"/>
    <xf numFmtId="0" fontId="0" fillId="2" borderId="281" xfId="1" applyFont="1" applyFill="1" applyBorder="1" applyAlignment="1">
      <alignment horizontal="center"/>
    </xf>
    <xf numFmtId="0" fontId="39" fillId="0" borderId="287" xfId="0" applyFont="1" applyBorder="1" applyAlignment="1">
      <alignment vertical="center"/>
    </xf>
    <xf numFmtId="0" fontId="39" fillId="0" borderId="288" xfId="0" applyFont="1" applyBorder="1" applyAlignment="1">
      <alignment horizontal="center" wrapText="1"/>
    </xf>
    <xf numFmtId="0" fontId="0" fillId="0" borderId="282" xfId="0" applyBorder="1"/>
    <xf numFmtId="170" fontId="0" fillId="0" borderId="285" xfId="0" applyNumberFormat="1" applyBorder="1"/>
    <xf numFmtId="0" fontId="0" fillId="0" borderId="283" xfId="0" applyBorder="1"/>
    <xf numFmtId="170" fontId="0" fillId="0" borderId="286" xfId="0" applyNumberFormat="1" applyFont="1" applyBorder="1"/>
    <xf numFmtId="0" fontId="0" fillId="0" borderId="284" xfId="0" applyBorder="1"/>
    <xf numFmtId="170" fontId="0" fillId="0" borderId="289" xfId="0" applyNumberFormat="1" applyFont="1" applyBorder="1"/>
    <xf numFmtId="0" fontId="0" fillId="0" borderId="277" xfId="0" applyBorder="1"/>
    <xf numFmtId="0" fontId="0" fillId="0" borderId="278" xfId="0" applyBorder="1"/>
    <xf numFmtId="170" fontId="0" fillId="0" borderId="286" xfId="0" applyNumberFormat="1" applyBorder="1"/>
    <xf numFmtId="0" fontId="0" fillId="0" borderId="283" xfId="0" applyFill="1" applyBorder="1"/>
    <xf numFmtId="170" fontId="0" fillId="0" borderId="286" xfId="0" applyNumberFormat="1" applyFill="1" applyBorder="1"/>
    <xf numFmtId="0" fontId="0" fillId="0" borderId="284" xfId="0" applyFill="1" applyBorder="1"/>
    <xf numFmtId="170" fontId="0" fillId="0" borderId="289" xfId="0" applyNumberFormat="1" applyFill="1" applyBorder="1"/>
    <xf numFmtId="0" fontId="0" fillId="0" borderId="277" xfId="0" applyFill="1" applyBorder="1"/>
    <xf numFmtId="170" fontId="0" fillId="0" borderId="278" xfId="0" applyNumberFormat="1" applyFill="1" applyBorder="1"/>
    <xf numFmtId="0" fontId="0" fillId="0" borderId="282" xfId="0" applyFill="1" applyBorder="1"/>
    <xf numFmtId="170" fontId="0" fillId="0" borderId="285" xfId="0" applyNumberFormat="1" applyFill="1" applyBorder="1"/>
    <xf numFmtId="170" fontId="0" fillId="0" borderId="290" xfId="0" applyNumberFormat="1" applyFill="1" applyBorder="1"/>
    <xf numFmtId="170" fontId="0" fillId="0" borderId="291" xfId="0" applyNumberFormat="1" applyFill="1" applyBorder="1"/>
    <xf numFmtId="0" fontId="0" fillId="0" borderId="292" xfId="0" applyFill="1" applyBorder="1"/>
    <xf numFmtId="0" fontId="0" fillId="0" borderId="280" xfId="0" applyBorder="1"/>
    <xf numFmtId="0" fontId="0" fillId="0" borderId="281" xfId="0" applyBorder="1"/>
    <xf numFmtId="0" fontId="25" fillId="5" borderId="277" xfId="1" applyFont="1" applyFill="1" applyBorder="1"/>
    <xf numFmtId="0" fontId="25" fillId="5" borderId="278" xfId="1" applyFont="1" applyFill="1" applyBorder="1"/>
    <xf numFmtId="0" fontId="6" fillId="5" borderId="282" xfId="1" applyFont="1" applyFill="1" applyBorder="1"/>
    <xf numFmtId="0" fontId="6" fillId="5" borderId="53" xfId="1" applyFont="1" applyFill="1" applyBorder="1"/>
    <xf numFmtId="0" fontId="6" fillId="5" borderId="74" xfId="1" applyFont="1" applyFill="1" applyBorder="1"/>
    <xf numFmtId="0" fontId="6" fillId="5" borderId="278" xfId="1" applyFont="1" applyFill="1" applyBorder="1"/>
    <xf numFmtId="0" fontId="6" fillId="5" borderId="283"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4"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7" xfId="1" applyFont="1" applyFill="1" applyBorder="1"/>
    <xf numFmtId="0" fontId="6" fillId="5" borderId="285" xfId="1" applyFont="1" applyFill="1" applyBorder="1"/>
    <xf numFmtId="0" fontId="6" fillId="5" borderId="286" xfId="1" applyFont="1" applyFill="1" applyBorder="1"/>
    <xf numFmtId="49" fontId="6" fillId="5" borderId="286" xfId="1" applyNumberFormat="1" applyFont="1" applyFill="1" applyBorder="1" applyAlignment="1">
      <alignment horizontal="center"/>
    </xf>
    <xf numFmtId="0" fontId="6" fillId="5" borderId="279" xfId="1" applyFont="1" applyFill="1" applyBorder="1"/>
    <xf numFmtId="0" fontId="6" fillId="5" borderId="280" xfId="1" applyFont="1" applyFill="1" applyBorder="1"/>
    <xf numFmtId="0" fontId="6" fillId="5" borderId="281" xfId="1" applyFont="1" applyFill="1" applyBorder="1"/>
    <xf numFmtId="0" fontId="53" fillId="9" borderId="274" xfId="1" applyFont="1" applyFill="1" applyBorder="1"/>
    <xf numFmtId="0" fontId="53" fillId="9" borderId="276" xfId="1" applyFont="1" applyFill="1" applyBorder="1"/>
    <xf numFmtId="0" fontId="53" fillId="9" borderId="277" xfId="1" applyFont="1" applyFill="1" applyBorder="1"/>
    <xf numFmtId="0" fontId="53" fillId="9" borderId="278"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8" xfId="0" applyFont="1" applyBorder="1" applyAlignment="1">
      <alignment horizontal="center"/>
    </xf>
    <xf numFmtId="0" fontId="5" fillId="0" borderId="299" xfId="0" applyFont="1" applyBorder="1" applyAlignment="1">
      <alignment horizontal="center"/>
    </xf>
    <xf numFmtId="0" fontId="0" fillId="0" borderId="300" xfId="0" applyBorder="1"/>
    <xf numFmtId="0" fontId="0" fillId="0" borderId="301" xfId="0" applyBorder="1" applyAlignment="1">
      <alignment horizontal="center"/>
    </xf>
    <xf numFmtId="0" fontId="0" fillId="0" borderId="302" xfId="0" applyBorder="1"/>
    <xf numFmtId="0" fontId="0" fillId="0" borderId="303" xfId="0" applyBorder="1" applyAlignment="1">
      <alignment horizontal="center"/>
    </xf>
    <xf numFmtId="0" fontId="0" fillId="0" borderId="302" xfId="0" applyFill="1" applyBorder="1"/>
    <xf numFmtId="0" fontId="5" fillId="0" borderId="302" xfId="0" applyFont="1" applyFill="1" applyBorder="1"/>
    <xf numFmtId="0" fontId="0" fillId="5" borderId="302" xfId="0" applyFill="1" applyBorder="1"/>
    <xf numFmtId="0" fontId="0" fillId="0" borderId="304" xfId="0" applyFill="1" applyBorder="1"/>
    <xf numFmtId="0" fontId="0" fillId="0" borderId="305" xfId="0" applyBorder="1" applyAlignment="1">
      <alignment horizontal="center"/>
    </xf>
    <xf numFmtId="0" fontId="0" fillId="0" borderId="306" xfId="0" applyBorder="1"/>
    <xf numFmtId="0" fontId="0" fillId="0" borderId="307" xfId="0" applyBorder="1"/>
    <xf numFmtId="0" fontId="0" fillId="5" borderId="306" xfId="0" applyFill="1" applyBorder="1"/>
    <xf numFmtId="0" fontId="0" fillId="5" borderId="307" xfId="0" applyFill="1" applyBorder="1"/>
    <xf numFmtId="0" fontId="5" fillId="0" borderId="306" xfId="0" applyFont="1" applyBorder="1"/>
    <xf numFmtId="0" fontId="0" fillId="0" borderId="306" xfId="0" applyBorder="1" applyAlignment="1">
      <alignment wrapText="1"/>
    </xf>
    <xf numFmtId="0" fontId="0" fillId="0" borderId="307" xfId="0" applyBorder="1" applyAlignment="1">
      <alignment wrapText="1"/>
    </xf>
    <xf numFmtId="0" fontId="9" fillId="0" borderId="303" xfId="0" applyFont="1" applyBorder="1" applyAlignment="1">
      <alignment horizontal="justify" wrapText="1"/>
    </xf>
    <xf numFmtId="0" fontId="8" fillId="0" borderId="303" xfId="0" applyFont="1" applyBorder="1" applyAlignment="1">
      <alignment horizontal="justify" wrapText="1"/>
    </xf>
    <xf numFmtId="0" fontId="0" fillId="0" borderId="303" xfId="0" applyFill="1" applyBorder="1" applyAlignment="1">
      <alignment horizontal="center"/>
    </xf>
    <xf numFmtId="0" fontId="6" fillId="0" borderId="306" xfId="0" applyFont="1" applyBorder="1" applyAlignment="1">
      <alignment wrapText="1"/>
    </xf>
    <xf numFmtId="0" fontId="4" fillId="0" borderId="303" xfId="0" applyFont="1" applyBorder="1" applyAlignment="1">
      <alignment horizontal="center" wrapText="1"/>
    </xf>
    <xf numFmtId="0" fontId="4" fillId="5" borderId="302" xfId="0" applyFont="1" applyFill="1" applyBorder="1"/>
    <xf numFmtId="0" fontId="4" fillId="0" borderId="302" xfId="0" applyFont="1" applyFill="1" applyBorder="1"/>
    <xf numFmtId="0" fontId="6" fillId="0" borderId="303" xfId="0" applyFont="1" applyBorder="1" applyAlignment="1">
      <alignment horizontal="center" wrapText="1"/>
    </xf>
    <xf numFmtId="0" fontId="6" fillId="5" borderId="302" xfId="0" applyFont="1" applyFill="1" applyBorder="1"/>
    <xf numFmtId="0" fontId="6" fillId="0" borderId="302" xfId="0" applyFont="1" applyFill="1" applyBorder="1"/>
    <xf numFmtId="0" fontId="6" fillId="0" borderId="306" xfId="0" applyFont="1" applyBorder="1"/>
    <xf numFmtId="0" fontId="0" fillId="0" borderId="303" xfId="0" applyBorder="1" applyAlignment="1">
      <alignment horizontal="center" wrapText="1"/>
    </xf>
    <xf numFmtId="0" fontId="6" fillId="0" borderId="302" xfId="0" applyFont="1" applyBorder="1"/>
    <xf numFmtId="0" fontId="5" fillId="0" borderId="302" xfId="0" applyFont="1" applyBorder="1"/>
    <xf numFmtId="0" fontId="6" fillId="0" borderId="303" xfId="0" applyFont="1" applyBorder="1" applyAlignment="1">
      <alignment horizontal="center"/>
    </xf>
    <xf numFmtId="0" fontId="0" fillId="0" borderId="311" xfId="0" applyBorder="1"/>
    <xf numFmtId="0" fontId="0" fillId="0" borderId="312" xfId="0" applyBorder="1" applyAlignment="1">
      <alignment horizontal="center"/>
    </xf>
    <xf numFmtId="0" fontId="0" fillId="0" borderId="303" xfId="0" applyBorder="1" applyAlignment="1">
      <alignment horizontal="center" vertical="justify" wrapText="1"/>
    </xf>
    <xf numFmtId="0" fontId="0" fillId="0" borderId="312" xfId="0" applyBorder="1"/>
    <xf numFmtId="0" fontId="6" fillId="0" borderId="300" xfId="0" applyFont="1" applyBorder="1"/>
    <xf numFmtId="0" fontId="0" fillId="0" borderId="296" xfId="0" applyBorder="1" applyAlignment="1">
      <alignment wrapText="1"/>
    </xf>
    <xf numFmtId="0" fontId="0" fillId="0" borderId="297" xfId="0" applyBorder="1" applyAlignment="1">
      <alignment wrapText="1"/>
    </xf>
    <xf numFmtId="0" fontId="5" fillId="0" borderId="313" xfId="0" applyFont="1" applyBorder="1" applyAlignment="1">
      <alignment horizontal="center" wrapText="1"/>
    </xf>
    <xf numFmtId="0" fontId="5" fillId="0" borderId="314" xfId="0" applyFont="1" applyBorder="1" applyAlignment="1">
      <alignment horizontal="center" wrapText="1"/>
    </xf>
    <xf numFmtId="0" fontId="0" fillId="0" borderId="315" xfId="0" applyFill="1" applyBorder="1" applyAlignment="1">
      <alignment wrapText="1"/>
    </xf>
    <xf numFmtId="0" fontId="0" fillId="0" borderId="316" xfId="0" applyBorder="1" applyAlignment="1">
      <alignment horizontal="center" wrapText="1"/>
    </xf>
    <xf numFmtId="0" fontId="6" fillId="5" borderId="300" xfId="0" applyFont="1" applyFill="1" applyBorder="1"/>
    <xf numFmtId="166" fontId="6" fillId="5" borderId="301" xfId="5" applyNumberFormat="1" applyFont="1" applyFill="1" applyBorder="1" applyAlignment="1">
      <alignment horizontal="center"/>
    </xf>
    <xf numFmtId="0" fontId="6" fillId="5" borderId="303" xfId="0" applyFont="1" applyFill="1" applyBorder="1" applyAlignment="1">
      <alignment horizontal="center"/>
    </xf>
    <xf numFmtId="0" fontId="5" fillId="0" borderId="298" xfId="0" applyFont="1" applyBorder="1" applyAlignment="1">
      <alignment horizontal="center" wrapText="1"/>
    </xf>
    <xf numFmtId="0" fontId="0" fillId="0" borderId="304" xfId="0" applyBorder="1"/>
    <xf numFmtId="0" fontId="6" fillId="0" borderId="321" xfId="0" applyFont="1" applyBorder="1"/>
    <xf numFmtId="0" fontId="6" fillId="0" borderId="304" xfId="0" applyFont="1" applyBorder="1"/>
    <xf numFmtId="0" fontId="0" fillId="0" borderId="306" xfId="0" applyFill="1" applyBorder="1"/>
    <xf numFmtId="0" fontId="5" fillId="0" borderId="322" xfId="0" applyFont="1" applyFill="1" applyBorder="1"/>
    <xf numFmtId="0" fontId="0" fillId="0" borderId="300" xfId="0" applyFill="1" applyBorder="1"/>
    <xf numFmtId="0" fontId="0" fillId="0" borderId="296" xfId="0" applyBorder="1"/>
    <xf numFmtId="0" fontId="0" fillId="0" borderId="307" xfId="0" applyBorder="1" applyAlignment="1">
      <alignment horizontal="center"/>
    </xf>
    <xf numFmtId="0" fontId="5" fillId="0" borderId="298" xfId="0" applyFont="1" applyBorder="1" applyAlignment="1">
      <alignment horizontal="left" wrapText="1"/>
    </xf>
    <xf numFmtId="0" fontId="0" fillId="0" borderId="321" xfId="0" applyBorder="1"/>
    <xf numFmtId="0" fontId="0" fillId="0" borderId="329" xfId="0" applyBorder="1" applyAlignment="1">
      <alignment horizontal="center"/>
    </xf>
    <xf numFmtId="2" fontId="0" fillId="0" borderId="307" xfId="0" applyNumberFormat="1" applyFill="1" applyBorder="1"/>
    <xf numFmtId="0" fontId="6" fillId="0" borderId="306" xfId="0" applyFont="1" applyFill="1" applyBorder="1"/>
    <xf numFmtId="0" fontId="6" fillId="0" borderId="304" xfId="0" applyFont="1" applyFill="1" applyBorder="1"/>
    <xf numFmtId="0" fontId="6" fillId="0" borderId="300" xfId="0" applyFont="1" applyFill="1" applyBorder="1"/>
    <xf numFmtId="0" fontId="0" fillId="0" borderId="309" xfId="0" applyBorder="1"/>
    <xf numFmtId="0" fontId="0" fillId="0" borderId="310" xfId="0" applyBorder="1"/>
    <xf numFmtId="0" fontId="5" fillId="0" borderId="322" xfId="9" applyFont="1" applyBorder="1" applyAlignment="1">
      <alignment horizontal="center"/>
    </xf>
    <xf numFmtId="0" fontId="5" fillId="0" borderId="332" xfId="9" applyFont="1" applyBorder="1" applyAlignment="1">
      <alignment horizontal="center"/>
    </xf>
    <xf numFmtId="0" fontId="4" fillId="0" borderId="306" xfId="9" applyFont="1" applyBorder="1" applyAlignment="1">
      <alignment horizontal="left"/>
    </xf>
    <xf numFmtId="0" fontId="4" fillId="0" borderId="307" xfId="9" applyFont="1" applyBorder="1" applyAlignment="1">
      <alignment horizontal="center"/>
    </xf>
    <xf numFmtId="0" fontId="4" fillId="0" borderId="302" xfId="9" applyBorder="1"/>
    <xf numFmtId="0" fontId="4" fillId="0" borderId="303" xfId="9" applyBorder="1" applyAlignment="1">
      <alignment horizontal="center"/>
    </xf>
    <xf numFmtId="0" fontId="4" fillId="0" borderId="303" xfId="9" applyFont="1" applyBorder="1" applyAlignment="1">
      <alignment horizontal="center"/>
    </xf>
    <xf numFmtId="0" fontId="5" fillId="0" borderId="302" xfId="9" applyFont="1" applyFill="1" applyBorder="1"/>
    <xf numFmtId="0" fontId="5" fillId="0" borderId="303" xfId="9" applyFont="1" applyBorder="1" applyAlignment="1">
      <alignment horizontal="center"/>
    </xf>
    <xf numFmtId="0" fontId="5" fillId="0" borderId="302" xfId="9" applyFont="1" applyFill="1" applyBorder="1" applyAlignment="1">
      <alignment horizontal="center"/>
    </xf>
    <xf numFmtId="0" fontId="4" fillId="0" borderId="302" xfId="9" applyFill="1" applyBorder="1"/>
    <xf numFmtId="0" fontId="4" fillId="0" borderId="302" xfId="9" applyFont="1" applyFill="1" applyBorder="1"/>
    <xf numFmtId="0" fontId="5" fillId="0" borderId="306" xfId="9" applyFont="1" applyBorder="1"/>
    <xf numFmtId="0" fontId="4" fillId="0" borderId="307" xfId="9" applyBorder="1"/>
    <xf numFmtId="0" fontId="5" fillId="0" borderId="298" xfId="9" applyFont="1" applyBorder="1" applyAlignment="1">
      <alignment horizontal="center" wrapText="1"/>
    </xf>
    <xf numFmtId="0" fontId="5" fillId="0" borderId="307" xfId="9" applyFont="1" applyBorder="1"/>
    <xf numFmtId="0" fontId="4" fillId="0" borderId="304" xfId="9" applyBorder="1"/>
    <xf numFmtId="0" fontId="4" fillId="0" borderId="297" xfId="9" applyBorder="1"/>
    <xf numFmtId="2" fontId="5" fillId="0" borderId="302" xfId="0" applyNumberFormat="1" applyFont="1" applyFill="1" applyBorder="1" applyAlignment="1">
      <alignment horizontal="left" wrapText="1"/>
    </xf>
    <xf numFmtId="2" fontId="5" fillId="0" borderId="303" xfId="0" applyNumberFormat="1" applyFont="1" applyFill="1" applyBorder="1" applyAlignment="1">
      <alignment horizontal="left" wrapText="1"/>
    </xf>
    <xf numFmtId="0" fontId="5" fillId="0" borderId="306" xfId="0" applyFont="1" applyFill="1" applyBorder="1" applyAlignment="1">
      <alignment horizontal="center" wrapText="1"/>
    </xf>
    <xf numFmtId="0" fontId="6" fillId="0" borderId="335" xfId="0" applyFont="1" applyFill="1" applyBorder="1"/>
    <xf numFmtId="2" fontId="6" fillId="5" borderId="303" xfId="0" applyNumberFormat="1" applyFont="1" applyFill="1" applyBorder="1" applyAlignment="1">
      <alignment horizontal="left" wrapText="1"/>
    </xf>
    <xf numFmtId="0" fontId="6" fillId="0" borderId="333" xfId="0" applyFont="1" applyFill="1" applyBorder="1"/>
    <xf numFmtId="0" fontId="6" fillId="0" borderId="330" xfId="0" applyFont="1" applyFill="1" applyBorder="1"/>
    <xf numFmtId="0" fontId="6" fillId="0" borderId="323" xfId="0" applyFont="1" applyFill="1" applyBorder="1"/>
    <xf numFmtId="0" fontId="5" fillId="0" borderId="307" xfId="0" applyFont="1" applyFill="1" applyBorder="1" applyAlignment="1">
      <alignment horizontal="center"/>
    </xf>
    <xf numFmtId="0" fontId="0" fillId="0" borderId="307" xfId="0" applyFill="1" applyBorder="1" applyAlignment="1">
      <alignment horizontal="center"/>
    </xf>
    <xf numFmtId="0" fontId="6" fillId="0" borderId="317" xfId="0" applyFont="1" applyFill="1" applyBorder="1"/>
    <xf numFmtId="0" fontId="0" fillId="0" borderId="307" xfId="0" applyFill="1" applyBorder="1"/>
    <xf numFmtId="0" fontId="5" fillId="0" borderId="298" xfId="0" applyFont="1" applyFill="1" applyBorder="1" applyAlignment="1">
      <alignment horizontal="center" wrapText="1"/>
    </xf>
    <xf numFmtId="0" fontId="0" fillId="5" borderId="309" xfId="0" applyFill="1" applyBorder="1"/>
    <xf numFmtId="0" fontId="0" fillId="5" borderId="310" xfId="0" applyFill="1" applyBorder="1"/>
    <xf numFmtId="0" fontId="5" fillId="0" borderId="319" xfId="0" applyFont="1" applyBorder="1" applyAlignment="1"/>
    <xf numFmtId="0" fontId="5" fillId="0" borderId="320" xfId="0" applyFont="1" applyBorder="1" applyAlignment="1"/>
    <xf numFmtId="0" fontId="6" fillId="0" borderId="306" xfId="0" applyFont="1" applyBorder="1" applyAlignment="1"/>
    <xf numFmtId="0" fontId="6" fillId="0" borderId="302" xfId="0" applyFont="1" applyBorder="1" applyAlignment="1">
      <alignment horizontal="left"/>
    </xf>
    <xf numFmtId="0" fontId="0" fillId="0" borderId="336" xfId="0" applyBorder="1"/>
    <xf numFmtId="174" fontId="0" fillId="0" borderId="307" xfId="8" applyNumberFormat="1" applyFont="1" applyBorder="1" applyAlignment="1">
      <alignment horizontal="center"/>
    </xf>
    <xf numFmtId="0" fontId="0" fillId="0" borderId="317" xfId="0" applyBorder="1"/>
    <xf numFmtId="0" fontId="0" fillId="0" borderId="318" xfId="0" applyBorder="1"/>
    <xf numFmtId="0" fontId="0" fillId="0" borderId="308" xfId="0" applyBorder="1"/>
    <xf numFmtId="0" fontId="0" fillId="0" borderId="294" xfId="0" applyBorder="1"/>
    <xf numFmtId="0" fontId="13" fillId="7" borderId="0" xfId="1" applyFont="1" applyFill="1"/>
    <xf numFmtId="0" fontId="13" fillId="8" borderId="0" xfId="1" applyFont="1" applyFill="1"/>
    <xf numFmtId="0" fontId="5" fillId="5" borderId="339"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0" xfId="1" applyFont="1" applyFill="1" applyBorder="1" applyAlignment="1">
      <alignment horizontal="center"/>
    </xf>
    <xf numFmtId="0" fontId="6" fillId="5" borderId="339" xfId="1" applyFont="1" applyFill="1" applyBorder="1"/>
    <xf numFmtId="164" fontId="6" fillId="5" borderId="119" xfId="6" applyFont="1" applyFill="1" applyBorder="1"/>
    <xf numFmtId="164" fontId="6" fillId="5" borderId="89" xfId="6" applyFont="1" applyFill="1" applyBorder="1"/>
    <xf numFmtId="164" fontId="6" fillId="5" borderId="340" xfId="6" applyFont="1" applyFill="1" applyBorder="1"/>
    <xf numFmtId="178" fontId="6" fillId="5" borderId="340"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6" xfId="1" applyFont="1" applyFill="1" applyBorder="1"/>
    <xf numFmtId="178" fontId="6" fillId="5" borderId="307" xfId="6" applyNumberFormat="1" applyFont="1" applyFill="1" applyBorder="1"/>
    <xf numFmtId="0" fontId="6" fillId="5" borderId="308" xfId="1" applyFont="1" applyFill="1" applyBorder="1"/>
    <xf numFmtId="0" fontId="6" fillId="5" borderId="309" xfId="1" applyFont="1" applyFill="1" applyBorder="1"/>
    <xf numFmtId="0" fontId="6" fillId="5" borderId="310"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39" xfId="0" applyFont="1" applyFill="1" applyBorder="1" applyAlignment="1">
      <alignment vertical="center"/>
    </xf>
    <xf numFmtId="0" fontId="5" fillId="5" borderId="119" xfId="0" applyFont="1" applyFill="1" applyBorder="1" applyAlignment="1">
      <alignment horizontal="center"/>
    </xf>
    <xf numFmtId="0" fontId="5" fillId="5" borderId="340" xfId="0" applyFont="1" applyFill="1" applyBorder="1" applyAlignment="1">
      <alignment horizontal="center"/>
    </xf>
    <xf numFmtId="0" fontId="0" fillId="5" borderId="339" xfId="0" applyFill="1" applyBorder="1"/>
    <xf numFmtId="164" fontId="0" fillId="5" borderId="119" xfId="6" applyFont="1" applyFill="1" applyBorder="1"/>
    <xf numFmtId="164" fontId="0" fillId="5" borderId="340" xfId="6" applyFont="1" applyFill="1" applyBorder="1"/>
    <xf numFmtId="167" fontId="0" fillId="5" borderId="340" xfId="6" applyNumberFormat="1" applyFont="1" applyFill="1" applyBorder="1"/>
    <xf numFmtId="178" fontId="0" fillId="5" borderId="119" xfId="6" applyNumberFormat="1" applyFont="1" applyFill="1" applyBorder="1" applyAlignment="1">
      <alignment vertical="center" wrapText="1"/>
    </xf>
    <xf numFmtId="178" fontId="0" fillId="5" borderId="340" xfId="6" applyNumberFormat="1" applyFont="1" applyFill="1" applyBorder="1"/>
    <xf numFmtId="0" fontId="0" fillId="5" borderId="306" xfId="0" applyFill="1" applyBorder="1" applyAlignment="1">
      <alignment horizontal="left" wrapText="1"/>
    </xf>
    <xf numFmtId="0" fontId="0" fillId="5" borderId="307" xfId="0" applyFill="1" applyBorder="1" applyAlignment="1">
      <alignment horizontal="left" wrapText="1"/>
    </xf>
    <xf numFmtId="0" fontId="0" fillId="5" borderId="308"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1"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2" xfId="0" applyFont="1" applyFill="1" applyBorder="1" applyAlignment="1" applyProtection="1">
      <alignment horizontal="left" vertical="center"/>
      <protection locked="0"/>
    </xf>
    <xf numFmtId="0" fontId="58" fillId="5" borderId="342" xfId="0" applyFont="1" applyFill="1" applyBorder="1" applyAlignment="1" applyProtection="1">
      <alignment horizontal="center" vertical="center" wrapText="1"/>
      <protection locked="0"/>
    </xf>
    <xf numFmtId="179" fontId="58" fillId="5" borderId="343" xfId="0" applyNumberFormat="1" applyFont="1" applyFill="1" applyBorder="1" applyAlignment="1" applyProtection="1">
      <alignment horizontal="right" vertical="center" wrapText="1"/>
      <protection locked="0"/>
    </xf>
    <xf numFmtId="3" fontId="58" fillId="5" borderId="343"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3" xfId="0" applyNumberFormat="1" applyFont="1" applyFill="1" applyBorder="1" applyAlignment="1" applyProtection="1">
      <alignment horizontal="center" vertical="center" wrapText="1"/>
      <protection locked="0"/>
    </xf>
    <xf numFmtId="201" fontId="58" fillId="5" borderId="343"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4" xfId="0" applyNumberFormat="1" applyFont="1" applyFill="1" applyBorder="1" applyAlignment="1" applyProtection="1">
      <alignment horizontal="right" vertical="center" wrapText="1"/>
      <protection locked="0"/>
    </xf>
    <xf numFmtId="0" fontId="58" fillId="5" borderId="343" xfId="0" applyFont="1" applyFill="1" applyBorder="1" applyAlignment="1" applyProtection="1">
      <alignment horizontal="left" vertical="center" wrapText="1"/>
      <protection locked="0"/>
    </xf>
    <xf numFmtId="179" fontId="58" fillId="5" borderId="344" xfId="0" applyNumberFormat="1" applyFont="1" applyFill="1" applyBorder="1" applyAlignment="1" applyProtection="1">
      <alignment horizontal="right" vertical="center" wrapText="1"/>
      <protection locked="0"/>
    </xf>
    <xf numFmtId="0" fontId="58" fillId="5" borderId="345" xfId="0" applyFont="1" applyFill="1" applyBorder="1" applyAlignment="1" applyProtection="1">
      <alignment horizontal="center" vertical="center" wrapText="1"/>
      <protection locked="0"/>
    </xf>
    <xf numFmtId="201" fontId="58" fillId="5" borderId="346" xfId="0" applyNumberFormat="1" applyFont="1" applyFill="1" applyBorder="1" applyAlignment="1" applyProtection="1">
      <alignment horizontal="right" vertical="center" wrapText="1"/>
      <protection locked="0"/>
    </xf>
    <xf numFmtId="179" fontId="58" fillId="5" borderId="347"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7"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7"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1"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4" xfId="0" applyFont="1" applyFill="1" applyBorder="1" applyAlignment="1" applyProtection="1">
      <alignment horizontal="left" vertical="center" wrapText="1"/>
      <protection locked="0"/>
    </xf>
    <xf numFmtId="3" fontId="58" fillId="0" borderId="343" xfId="0" applyNumberFormat="1" applyFont="1" applyFill="1" applyBorder="1" applyAlignment="1" applyProtection="1">
      <alignment horizontal="center" vertical="center" wrapText="1"/>
      <protection locked="0"/>
    </xf>
    <xf numFmtId="179" fontId="58" fillId="0" borderId="344" xfId="0" applyNumberFormat="1" applyFont="1" applyFill="1" applyBorder="1" applyAlignment="1" applyProtection="1">
      <alignment horizontal="right" vertical="center" wrapText="1"/>
      <protection locked="0"/>
    </xf>
    <xf numFmtId="3" fontId="58" fillId="0" borderId="347"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2" xfId="0" applyFont="1" applyFill="1" applyBorder="1" applyAlignment="1" applyProtection="1">
      <alignment horizontal="left" vertical="center"/>
      <protection locked="0"/>
    </xf>
    <xf numFmtId="203" fontId="58" fillId="5" borderId="343" xfId="0" applyNumberFormat="1" applyFont="1" applyFill="1" applyBorder="1" applyAlignment="1" applyProtection="1">
      <alignment horizontal="right" vertical="center" wrapText="1"/>
      <protection locked="0"/>
    </xf>
    <xf numFmtId="203" fontId="58" fillId="5" borderId="347"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3"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2"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3" xfId="0" applyFont="1" applyBorder="1" applyAlignment="1" applyProtection="1">
      <alignment vertical="center"/>
      <protection locked="0"/>
    </xf>
    <xf numFmtId="2" fontId="58" fillId="5" borderId="343" xfId="0" applyNumberFormat="1" applyFont="1" applyFill="1" applyBorder="1" applyAlignment="1" applyProtection="1">
      <alignment horizontal="center" vertical="center"/>
      <protection locked="0"/>
    </xf>
    <xf numFmtId="0" fontId="58" fillId="5" borderId="347" xfId="0" applyFont="1" applyFill="1" applyBorder="1" applyAlignment="1" applyProtection="1">
      <alignment horizontal="center" vertical="center" wrapText="1"/>
      <protection locked="0"/>
    </xf>
    <xf numFmtId="0" fontId="58" fillId="0" borderId="347" xfId="0" applyFont="1" applyBorder="1" applyAlignment="1" applyProtection="1">
      <alignment vertical="center"/>
      <protection locked="0"/>
    </xf>
    <xf numFmtId="2" fontId="58" fillId="5" borderId="347"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4"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3" xfId="0" applyFont="1" applyBorder="1" applyAlignment="1" applyProtection="1">
      <alignment horizontal="center" vertical="center" wrapText="1"/>
      <protection locked="0"/>
    </xf>
    <xf numFmtId="0" fontId="58" fillId="0" borderId="343" xfId="0" applyFont="1" applyBorder="1" applyAlignment="1" applyProtection="1">
      <alignment horizontal="center" vertical="center"/>
      <protection locked="0"/>
    </xf>
    <xf numFmtId="0" fontId="58" fillId="0" borderId="347" xfId="0" applyFont="1" applyBorder="1" applyAlignment="1" applyProtection="1">
      <alignment horizontal="center" vertical="center" wrapText="1"/>
      <protection locked="0"/>
    </xf>
    <xf numFmtId="0" fontId="58" fillId="0" borderId="347"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1"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2"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7" xfId="0" applyNumberFormat="1" applyFont="1" applyBorder="1" applyAlignment="1" applyProtection="1">
      <alignment horizontal="center" vertical="center"/>
      <protection locked="0"/>
    </xf>
    <xf numFmtId="0" fontId="58" fillId="0" borderId="348" xfId="0" applyFont="1" applyBorder="1" applyAlignment="1" applyProtection="1">
      <alignment vertical="center"/>
      <protection locked="0"/>
    </xf>
    <xf numFmtId="0" fontId="58" fillId="0" borderId="348"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49"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1"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2" xfId="0" applyFont="1" applyFill="1" applyBorder="1" applyAlignment="1" applyProtection="1">
      <alignment horizontal="left" vertical="center"/>
      <protection locked="0"/>
    </xf>
    <xf numFmtId="201" fontId="58" fillId="5" borderId="347"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3"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0"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1"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96" xfId="0" applyFont="1" applyFill="1" applyBorder="1" applyAlignment="1" applyProtection="1">
      <alignment horizontal="left" vertical="center" wrapText="1"/>
      <protection locked="0"/>
    </xf>
    <xf numFmtId="200" fontId="5" fillId="5" borderId="341"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3" xfId="0" applyFont="1" applyFill="1" applyBorder="1" applyAlignment="1" applyProtection="1">
      <alignment horizontal="left" vertical="center" wrapText="1"/>
      <protection locked="0"/>
    </xf>
    <xf numFmtId="201" fontId="58" fillId="0" borderId="343" xfId="0" applyNumberFormat="1" applyFont="1" applyFill="1" applyBorder="1" applyAlignment="1" applyProtection="1">
      <alignment horizontal="right" vertical="center" wrapText="1"/>
      <protection locked="0"/>
    </xf>
    <xf numFmtId="179" fontId="58" fillId="5" borderId="347" xfId="0" applyNumberFormat="1" applyFont="1" applyFill="1" applyBorder="1" applyAlignment="1" applyProtection="1">
      <alignment horizontal="center" vertical="center" wrapText="1"/>
      <protection locked="0"/>
    </xf>
    <xf numFmtId="202" fontId="58" fillId="5" borderId="347" xfId="0" applyNumberFormat="1" applyFont="1" applyFill="1" applyBorder="1" applyAlignment="1" applyProtection="1">
      <alignment horizontal="center" vertical="center" wrapText="1"/>
      <protection locked="0"/>
    </xf>
    <xf numFmtId="0" fontId="58" fillId="0" borderId="347" xfId="0" applyFont="1" applyFill="1" applyBorder="1" applyAlignment="1" applyProtection="1">
      <alignment horizontal="left" vertical="center" wrapText="1"/>
      <protection locked="0"/>
    </xf>
    <xf numFmtId="201" fontId="58" fillId="0" borderId="347" xfId="0" applyNumberFormat="1" applyFont="1" applyFill="1" applyBorder="1" applyAlignment="1" applyProtection="1">
      <alignment horizontal="right" vertical="center" wrapText="1"/>
      <protection locked="0"/>
    </xf>
    <xf numFmtId="201" fontId="58" fillId="5" borderId="347" xfId="0" applyNumberFormat="1" applyFont="1" applyFill="1" applyBorder="1" applyAlignment="1" applyProtection="1">
      <alignment vertical="center" wrapText="1"/>
      <protection locked="0"/>
    </xf>
    <xf numFmtId="0" fontId="58" fillId="5" borderId="352" xfId="0" applyFont="1" applyFill="1" applyBorder="1" applyAlignment="1" applyProtection="1">
      <alignment horizontal="center" vertical="center" wrapText="1"/>
      <protection locked="0"/>
    </xf>
    <xf numFmtId="179" fontId="58" fillId="5" borderId="352" xfId="0" applyNumberFormat="1" applyFont="1" applyFill="1" applyBorder="1" applyAlignment="1" applyProtection="1">
      <alignment horizontal="right" vertical="center" wrapText="1"/>
      <protection locked="0"/>
    </xf>
    <xf numFmtId="3" fontId="58" fillId="5" borderId="352" xfId="0" applyNumberFormat="1" applyFont="1" applyFill="1" applyBorder="1" applyAlignment="1" applyProtection="1">
      <alignment horizontal="center" vertical="center" wrapText="1"/>
      <protection locked="0"/>
    </xf>
    <xf numFmtId="201" fontId="58" fillId="5" borderId="352" xfId="0" applyNumberFormat="1" applyFont="1" applyFill="1" applyBorder="1" applyAlignment="1" applyProtection="1">
      <alignment horizontal="right" vertical="center" wrapText="1"/>
      <protection locked="0"/>
    </xf>
    <xf numFmtId="0" fontId="58" fillId="0" borderId="352" xfId="0" applyFont="1" applyFill="1" applyBorder="1" applyAlignment="1" applyProtection="1">
      <alignment horizontal="left" vertical="center" wrapText="1"/>
      <protection locked="0"/>
    </xf>
    <xf numFmtId="201" fontId="58" fillId="0" borderId="352" xfId="0" applyNumberFormat="1" applyFont="1" applyFill="1" applyBorder="1" applyAlignment="1" applyProtection="1">
      <alignment horizontal="right" vertical="center" wrapText="1"/>
      <protection locked="0"/>
    </xf>
    <xf numFmtId="201" fontId="58" fillId="5" borderId="353"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2"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3" xfId="0" applyNumberFormat="1" applyFont="1" applyFill="1" applyBorder="1" applyAlignment="1" applyProtection="1">
      <alignment horizontal="right" vertical="center" wrapText="1"/>
      <protection locked="0"/>
    </xf>
    <xf numFmtId="202" fontId="58" fillId="5" borderId="352" xfId="0" applyNumberFormat="1" applyFont="1" applyFill="1" applyBorder="1" applyAlignment="1" applyProtection="1">
      <alignment horizontal="center" vertical="center" wrapText="1"/>
      <protection locked="0"/>
    </xf>
    <xf numFmtId="0" fontId="58" fillId="5" borderId="348" xfId="0" applyFont="1" applyFill="1" applyBorder="1" applyAlignment="1" applyProtection="1">
      <alignment horizontal="center" vertical="center" wrapText="1"/>
      <protection locked="0"/>
    </xf>
    <xf numFmtId="0" fontId="58" fillId="5" borderId="344"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7"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179" fontId="58" fillId="5" borderId="348"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0" xfId="43" applyFont="1" applyFill="1" applyBorder="1" applyAlignment="1" applyProtection="1">
      <alignment horizontal="center" vertical="center"/>
      <protection locked="0"/>
    </xf>
    <xf numFmtId="200" fontId="5" fillId="5" borderId="341"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5" fillId="5" borderId="81" xfId="12"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200" fontId="5" fillId="5" borderId="341" xfId="44" applyNumberFormat="1" applyFont="1" applyFill="1" applyBorder="1" applyAlignment="1">
      <alignment horizontal="center" vertical="center" wrapText="1"/>
    </xf>
    <xf numFmtId="0" fontId="58" fillId="5" borderId="198"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344"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156" xfId="43" applyFont="1" applyFill="1" applyBorder="1" applyAlignment="1" applyProtection="1">
      <alignment horizontal="left" vertical="center"/>
      <protection locked="0"/>
    </xf>
    <xf numFmtId="0" fontId="58" fillId="0" borderId="45" xfId="0" applyFont="1" applyBorder="1" applyAlignment="1" applyProtection="1">
      <alignment vertical="center"/>
      <protection locked="0"/>
    </xf>
    <xf numFmtId="179" fontId="58" fillId="0" borderId="45" xfId="0" applyNumberFormat="1" applyFont="1" applyBorder="1" applyAlignment="1" applyProtection="1">
      <alignment horizontal="center" vertical="center"/>
      <protection locked="0"/>
    </xf>
    <xf numFmtId="201" fontId="58" fillId="0" borderId="343" xfId="0" applyNumberFormat="1" applyFont="1" applyFill="1" applyBorder="1" applyAlignment="1" applyProtection="1">
      <alignment horizontal="center" vertical="center" wrapText="1"/>
      <protection locked="0"/>
    </xf>
    <xf numFmtId="201" fontId="58" fillId="0" borderId="347" xfId="0" applyNumberFormat="1"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left" vertical="center" wrapText="1"/>
      <protection locked="0"/>
    </xf>
    <xf numFmtId="201" fontId="58" fillId="0" borderId="352" xfId="0" applyNumberFormat="1" applyFont="1" applyFill="1" applyBorder="1" applyAlignment="1" applyProtection="1">
      <alignment horizontal="center" vertical="center" wrapText="1"/>
      <protection locked="0"/>
    </xf>
    <xf numFmtId="0" fontId="58" fillId="5" borderId="0" xfId="43" applyFont="1" applyFill="1" applyBorder="1" applyAlignment="1">
      <alignment vertical="center"/>
    </xf>
    <xf numFmtId="0" fontId="4" fillId="5" borderId="0" xfId="43" applyFont="1" applyFill="1" applyBorder="1" applyAlignment="1">
      <alignment horizontal="left" vertical="top" wrapText="1"/>
    </xf>
    <xf numFmtId="179"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center" vertical="center" wrapText="1"/>
      <protection locked="0"/>
    </xf>
    <xf numFmtId="0" fontId="58" fillId="0" borderId="0" xfId="0" applyFont="1" applyBorder="1" applyAlignment="1" applyProtection="1">
      <alignment vertical="center"/>
      <protection locked="0"/>
    </xf>
    <xf numFmtId="179" fontId="58" fillId="0" borderId="0" xfId="0" applyNumberFormat="1" applyFont="1" applyBorder="1" applyAlignment="1" applyProtection="1">
      <alignment horizontal="center" vertical="center"/>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8" fontId="58" fillId="0" borderId="348" xfId="0" applyNumberFormat="1" applyFont="1" applyBorder="1" applyAlignment="1" applyProtection="1">
      <alignment horizontal="center" vertical="center"/>
      <protection locked="0"/>
    </xf>
    <xf numFmtId="0" fontId="58" fillId="5" borderId="0" xfId="43" applyFont="1" applyFill="1" applyBorder="1" applyAlignment="1" applyProtection="1">
      <alignment vertical="center" wrapText="1"/>
      <protection locked="0"/>
    </xf>
    <xf numFmtId="0" fontId="58" fillId="5" borderId="96" xfId="43" applyFont="1" applyFill="1" applyBorder="1" applyAlignment="1" applyProtection="1">
      <alignment vertical="center"/>
      <protection locked="0"/>
    </xf>
    <xf numFmtId="0" fontId="66" fillId="5" borderId="96" xfId="43" applyFont="1" applyFill="1" applyBorder="1" applyAlignment="1" applyProtection="1">
      <alignment vertical="center"/>
      <protection locked="0"/>
    </xf>
    <xf numFmtId="0" fontId="66" fillId="5" borderId="27" xfId="43" applyFont="1" applyFill="1" applyBorder="1" applyAlignment="1" applyProtection="1">
      <alignment vertical="center" wrapText="1"/>
      <protection locked="0"/>
    </xf>
    <xf numFmtId="0" fontId="58" fillId="5" borderId="27" xfId="43" applyFont="1" applyFill="1" applyBorder="1" applyAlignment="1" applyProtection="1">
      <alignment vertical="center" wrapText="1"/>
      <protection locked="0"/>
    </xf>
    <xf numFmtId="171" fontId="4" fillId="5" borderId="146" xfId="43" applyNumberFormat="1"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5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200" fontId="5" fillId="5" borderId="341" xfId="44" applyNumberFormat="1" applyFont="1" applyFill="1" applyBorder="1" applyAlignment="1">
      <alignment horizontal="center" vertical="center" wrapText="1"/>
    </xf>
    <xf numFmtId="0" fontId="58" fillId="5" borderId="344"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protection locked="0"/>
    </xf>
    <xf numFmtId="0" fontId="58" fillId="5" borderId="4" xfId="0" applyFont="1" applyFill="1" applyBorder="1" applyAlignment="1" applyProtection="1">
      <alignment horizontal="center" vertical="center"/>
      <protection locked="0"/>
    </xf>
    <xf numFmtId="0" fontId="58" fillId="5" borderId="54" xfId="0" applyFont="1" applyFill="1" applyBorder="1" applyAlignment="1" applyProtection="1">
      <alignment horizontal="center" vertical="center"/>
      <protection locked="0"/>
    </xf>
    <xf numFmtId="201" fontId="58" fillId="0" borderId="348" xfId="0" applyNumberFormat="1" applyFont="1" applyFill="1" applyBorder="1" applyAlignment="1" applyProtection="1">
      <alignment horizontal="right" vertical="center" wrapText="1"/>
      <protection locked="0"/>
    </xf>
    <xf numFmtId="0" fontId="58" fillId="0" borderId="45" xfId="0" applyFont="1" applyBorder="1" applyAlignment="1" applyProtection="1">
      <alignment horizontal="center"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164" fontId="61" fillId="5" borderId="78" xfId="6" applyFont="1" applyFill="1" applyBorder="1" applyAlignment="1">
      <alignment horizontal="center" vertical="center"/>
    </xf>
    <xf numFmtId="164" fontId="61" fillId="5" borderId="78" xfId="6" applyFont="1" applyFill="1" applyBorder="1" applyAlignment="1" applyProtection="1">
      <alignment horizontal="center" vertical="center"/>
      <protection locked="0"/>
    </xf>
    <xf numFmtId="164" fontId="61" fillId="5" borderId="157" xfId="6" applyFont="1" applyFill="1" applyBorder="1" applyAlignment="1">
      <alignment horizontal="center" vertical="center"/>
    </xf>
    <xf numFmtId="164" fontId="61" fillId="5" borderId="157" xfId="6" applyFont="1" applyFill="1" applyBorder="1" applyAlignment="1" applyProtection="1">
      <alignment horizontal="center" vertical="center"/>
      <protection locked="0"/>
    </xf>
    <xf numFmtId="0" fontId="67" fillId="0" borderId="357" xfId="0" applyFont="1" applyBorder="1" applyAlignment="1" applyProtection="1">
      <alignment wrapText="1"/>
      <protection locked="0"/>
    </xf>
    <xf numFmtId="201" fontId="58" fillId="5" borderId="198" xfId="0" applyNumberFormat="1" applyFont="1" applyFill="1" applyBorder="1" applyAlignment="1" applyProtection="1">
      <alignment horizontal="center" vertical="center" wrapText="1"/>
      <protection locked="0"/>
    </xf>
    <xf numFmtId="201" fontId="58" fillId="5" borderId="199" xfId="0" applyNumberFormat="1" applyFont="1" applyFill="1" applyBorder="1" applyAlignment="1" applyProtection="1">
      <alignment horizontal="center" vertical="center" wrapText="1"/>
      <protection locked="0"/>
    </xf>
    <xf numFmtId="201" fontId="58" fillId="5" borderId="27" xfId="0" applyNumberFormat="1" applyFont="1" applyFill="1" applyBorder="1" applyAlignment="1" applyProtection="1">
      <alignment horizontal="center" vertical="center" wrapText="1"/>
      <protection locked="0"/>
    </xf>
    <xf numFmtId="0" fontId="9" fillId="0" borderId="357" xfId="0" applyFont="1" applyBorder="1" applyAlignment="1" applyProtection="1">
      <alignment wrapText="1"/>
      <protection locked="0"/>
    </xf>
    <xf numFmtId="179" fontId="58" fillId="5" borderId="177" xfId="0" applyNumberFormat="1" applyFont="1" applyFill="1" applyBorder="1" applyAlignment="1" applyProtection="1">
      <alignment horizontal="center" vertical="center" wrapText="1"/>
      <protection locked="0"/>
    </xf>
    <xf numFmtId="179" fontId="58" fillId="5" borderId="199" xfId="0" applyNumberFormat="1" applyFont="1" applyFill="1" applyBorder="1" applyAlignment="1" applyProtection="1">
      <alignment horizontal="center" vertical="center" wrapText="1"/>
      <protection locked="0"/>
    </xf>
    <xf numFmtId="3" fontId="58" fillId="0" borderId="348" xfId="0" applyNumberFormat="1" applyFont="1" applyFill="1" applyBorder="1" applyAlignment="1" applyProtection="1">
      <alignment horizontal="center" vertical="center" wrapText="1"/>
      <protection locked="0"/>
    </xf>
    <xf numFmtId="0" fontId="67" fillId="0" borderId="358" xfId="0" applyFont="1" applyBorder="1" applyAlignment="1" applyProtection="1">
      <alignment wrapText="1"/>
      <protection locked="0"/>
    </xf>
    <xf numFmtId="0" fontId="58" fillId="5" borderId="92" xfId="0" applyFont="1" applyFill="1" applyBorder="1" applyAlignment="1" applyProtection="1">
      <alignment horizontal="center" vertical="center" wrapText="1"/>
      <protection locked="0"/>
    </xf>
    <xf numFmtId="179" fontId="58" fillId="5" borderId="178"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center" vertical="center" wrapText="1"/>
      <protection locked="0"/>
    </xf>
    <xf numFmtId="0" fontId="67" fillId="0" borderId="359" xfId="0" applyFont="1" applyFill="1" applyBorder="1" applyAlignment="1" applyProtection="1">
      <alignment wrapText="1"/>
      <protection locked="0"/>
    </xf>
    <xf numFmtId="201" fontId="58" fillId="5" borderId="191" xfId="0" applyNumberFormat="1" applyFont="1" applyFill="1" applyBorder="1" applyAlignment="1" applyProtection="1">
      <alignment horizontal="center" vertical="center" wrapText="1"/>
      <protection locked="0"/>
    </xf>
    <xf numFmtId="201" fontId="58" fillId="5" borderId="178" xfId="0" applyNumberFormat="1" applyFont="1" applyFill="1" applyBorder="1" applyAlignment="1" applyProtection="1">
      <alignment horizontal="center" vertical="center" wrapText="1"/>
      <protection locked="0"/>
    </xf>
    <xf numFmtId="201" fontId="58" fillId="5" borderId="116" xfId="0" applyNumberFormat="1"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14" fontId="58" fillId="5" borderId="0" xfId="43" applyNumberFormat="1"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344" xfId="0" applyFont="1" applyFill="1" applyBorder="1" applyAlignment="1" applyProtection="1">
      <alignment horizontal="center" vertical="center" wrapText="1"/>
      <protection locked="0"/>
    </xf>
    <xf numFmtId="0" fontId="58" fillId="5" borderId="344"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200" fontId="5" fillId="5" borderId="341" xfId="44" applyNumberFormat="1" applyFont="1" applyFill="1" applyBorder="1" applyAlignment="1">
      <alignment horizontal="center" vertical="center" wrapText="1"/>
    </xf>
    <xf numFmtId="0" fontId="58" fillId="5" borderId="156" xfId="0" applyFont="1" applyFill="1" applyBorder="1" applyAlignment="1" applyProtection="1">
      <alignment vertical="center" wrapText="1"/>
      <protection locked="0"/>
    </xf>
    <xf numFmtId="0" fontId="58" fillId="5" borderId="138" xfId="0" applyFont="1" applyFill="1" applyBorder="1" applyAlignment="1" applyProtection="1">
      <alignment horizontal="left" vertical="center"/>
      <protection locked="0"/>
    </xf>
    <xf numFmtId="0" fontId="58" fillId="0" borderId="0" xfId="0" applyFont="1" applyBorder="1" applyAlignment="1" applyProtection="1">
      <alignment horizontal="center" vertical="center"/>
      <protection locked="0"/>
    </xf>
    <xf numFmtId="0" fontId="58" fillId="0" borderId="45" xfId="0" applyFont="1" applyFill="1" applyBorder="1" applyAlignment="1" applyProtection="1">
      <alignment horizontal="left" vertical="center" wrapText="1"/>
      <protection locked="0"/>
    </xf>
    <xf numFmtId="201" fontId="58" fillId="0" borderId="45" xfId="0" applyNumberFormat="1" applyFont="1" applyFill="1" applyBorder="1" applyAlignment="1" applyProtection="1">
      <alignment horizontal="right" vertical="center" wrapText="1"/>
      <protection locked="0"/>
    </xf>
    <xf numFmtId="0" fontId="58" fillId="13" borderId="53" xfId="49" applyFont="1" applyFill="1" applyBorder="1" applyAlignment="1" applyProtection="1">
      <alignment horizontal="center" vertical="center" wrapText="1"/>
    </xf>
    <xf numFmtId="201" fontId="58" fillId="13" borderId="45" xfId="0" applyNumberFormat="1" applyFont="1" applyFill="1" applyBorder="1" applyAlignment="1" applyProtection="1">
      <alignment horizontal="right" vertical="center" wrapText="1"/>
      <protection locked="0"/>
    </xf>
    <xf numFmtId="182" fontId="0" fillId="13" borderId="4" xfId="6" applyNumberFormat="1" applyFont="1" applyFill="1" applyBorder="1"/>
    <xf numFmtId="201" fontId="4" fillId="13"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center" vertical="center" wrapText="1"/>
      <protection locked="0"/>
    </xf>
    <xf numFmtId="0" fontId="58" fillId="5" borderId="344"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165" fontId="58" fillId="5" borderId="45" xfId="5" applyFont="1" applyFill="1" applyBorder="1" applyAlignment="1" applyProtection="1">
      <alignment horizontal="center" vertical="center" wrapText="1"/>
      <protection locked="0"/>
    </xf>
    <xf numFmtId="49" fontId="58" fillId="5" borderId="45" xfId="0" applyNumberFormat="1" applyFont="1" applyFill="1" applyBorder="1" applyAlignment="1" applyProtection="1">
      <alignment horizontal="center" vertical="center" wrapText="1"/>
      <protection locked="0"/>
    </xf>
    <xf numFmtId="8" fontId="68" fillId="5" borderId="4" xfId="0" applyNumberFormat="1" applyFont="1" applyFill="1" applyBorder="1" applyAlignment="1" applyProtection="1">
      <alignment horizontal="center" vertical="center"/>
      <protection locked="0"/>
    </xf>
    <xf numFmtId="8" fontId="68" fillId="5" borderId="53" xfId="0" applyNumberFormat="1" applyFont="1" applyFill="1" applyBorder="1" applyAlignment="1" applyProtection="1">
      <alignment horizontal="center" vertical="center"/>
      <protection locked="0"/>
    </xf>
    <xf numFmtId="3" fontId="58" fillId="5" borderId="74" xfId="0" applyNumberFormat="1" applyFont="1" applyFill="1" applyBorder="1" applyAlignment="1" applyProtection="1">
      <alignment horizontal="center" vertical="center" wrapText="1"/>
      <protection locked="0"/>
    </xf>
    <xf numFmtId="3" fontId="58" fillId="5" borderId="73" xfId="0" applyNumberFormat="1" applyFont="1" applyFill="1" applyBorder="1" applyAlignment="1" applyProtection="1">
      <alignment horizontal="center" vertical="center" wrapText="1"/>
      <protection locked="0"/>
    </xf>
    <xf numFmtId="8" fontId="68" fillId="5" borderId="54" xfId="0" applyNumberFormat="1" applyFont="1" applyFill="1" applyBorder="1" applyAlignment="1" applyProtection="1">
      <alignment horizontal="center" vertical="center"/>
      <protection locked="0"/>
    </xf>
    <xf numFmtId="3" fontId="58" fillId="5" borderId="75" xfId="0" applyNumberFormat="1" applyFont="1" applyFill="1" applyBorder="1" applyAlignment="1" applyProtection="1">
      <alignment horizontal="center" vertical="center" wrapText="1"/>
      <protection locked="0"/>
    </xf>
    <xf numFmtId="179" fontId="4" fillId="5" borderId="45" xfId="0" applyNumberFormat="1" applyFont="1" applyFill="1" applyBorder="1" applyAlignment="1" applyProtection="1">
      <alignment horizontal="center" vertical="center" wrapText="1"/>
      <protection locked="0"/>
    </xf>
    <xf numFmtId="3" fontId="4" fillId="5" borderId="45" xfId="0" applyNumberFormat="1" applyFont="1" applyFill="1" applyBorder="1" applyAlignment="1" applyProtection="1">
      <alignment horizontal="center" vertical="center" wrapText="1"/>
      <protection locked="0"/>
    </xf>
    <xf numFmtId="3" fontId="58" fillId="5" borderId="45" xfId="0" applyNumberFormat="1" applyFont="1" applyFill="1" applyBorder="1" applyAlignment="1" applyProtection="1">
      <alignment horizontal="center" vertical="center" wrapText="1"/>
    </xf>
    <xf numFmtId="3" fontId="58" fillId="5" borderId="53" xfId="0" applyNumberFormat="1" applyFont="1" applyFill="1" applyBorder="1" applyAlignment="1" applyProtection="1">
      <alignment horizontal="center" vertical="center"/>
      <protection locked="0"/>
    </xf>
    <xf numFmtId="49" fontId="58" fillId="5" borderId="53" xfId="0" applyNumberFormat="1" applyFont="1" applyFill="1" applyBorder="1" applyAlignment="1" applyProtection="1">
      <alignment horizontal="center" vertical="center" wrapText="1"/>
      <protection locked="0"/>
    </xf>
    <xf numFmtId="49" fontId="58" fillId="5" borderId="4" xfId="0" applyNumberFormat="1" applyFont="1" applyFill="1" applyBorder="1" applyAlignment="1" applyProtection="1">
      <alignment horizontal="center" vertical="center" wrapText="1"/>
      <protection locked="0"/>
    </xf>
    <xf numFmtId="49" fontId="58" fillId="5" borderId="54" xfId="0" applyNumberFormat="1" applyFont="1" applyFill="1" applyBorder="1" applyAlignment="1" applyProtection="1">
      <alignment horizontal="center" vertical="center" wrapText="1"/>
      <protection locked="0"/>
    </xf>
    <xf numFmtId="0" fontId="58" fillId="5" borderId="115" xfId="0" applyFont="1" applyFill="1" applyBorder="1" applyAlignment="1" applyProtection="1">
      <alignment vertical="center"/>
    </xf>
    <xf numFmtId="171" fontId="9" fillId="5" borderId="89" xfId="1" applyNumberFormat="1" applyFont="1" applyFill="1" applyBorder="1"/>
    <xf numFmtId="0" fontId="4" fillId="5" borderId="84" xfId="0" applyFont="1" applyFill="1" applyBorder="1" applyAlignment="1" applyProtection="1">
      <alignmen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344"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38" xfId="43" applyFont="1" applyFill="1" applyBorder="1" applyAlignment="1" applyProtection="1">
      <alignment horizontal="center" vertical="center"/>
      <protection locked="0"/>
    </xf>
    <xf numFmtId="3" fontId="58" fillId="0" borderId="45" xfId="0" applyNumberFormat="1" applyFont="1" applyFill="1" applyBorder="1" applyAlignment="1" applyProtection="1">
      <alignment horizontal="center" vertical="center" wrapText="1"/>
      <protection locked="0"/>
    </xf>
    <xf numFmtId="0" fontId="9" fillId="0" borderId="360" xfId="0" applyFont="1" applyBorder="1" applyAlignment="1" applyProtection="1">
      <alignment wrapText="1"/>
      <protection locked="0"/>
    </xf>
    <xf numFmtId="201" fontId="58" fillId="5" borderId="156" xfId="0" applyNumberFormat="1" applyFont="1" applyFill="1" applyBorder="1" applyAlignment="1" applyProtection="1">
      <alignment horizontal="center" vertical="center" wrapText="1"/>
      <protection locked="0"/>
    </xf>
    <xf numFmtId="0" fontId="9" fillId="0" borderId="360" xfId="0" applyFont="1" applyBorder="1" applyAlignment="1" applyProtection="1">
      <alignment horizontal="center" wrapText="1"/>
      <protection locked="0"/>
    </xf>
    <xf numFmtId="0" fontId="58" fillId="5" borderId="191" xfId="0" applyFont="1" applyFill="1" applyBorder="1" applyAlignment="1" applyProtection="1">
      <alignment vertical="center" wrapText="1"/>
      <protection locked="0"/>
    </xf>
    <xf numFmtId="49" fontId="58" fillId="5" borderId="343" xfId="5" applyNumberFormat="1" applyFont="1" applyFill="1" applyBorder="1" applyAlignment="1" applyProtection="1">
      <alignment horizontal="center" vertical="center" wrapText="1"/>
      <protection locked="0"/>
    </xf>
    <xf numFmtId="0" fontId="67" fillId="0" borderId="361" xfId="0" applyFont="1" applyBorder="1" applyAlignment="1" applyProtection="1">
      <alignment wrapText="1"/>
      <protection locked="0"/>
    </xf>
    <xf numFmtId="0" fontId="58" fillId="5" borderId="198" xfId="0" applyFont="1" applyFill="1" applyBorder="1" applyAlignment="1" applyProtection="1">
      <alignment vertical="center" wrapText="1"/>
      <protection locked="0"/>
    </xf>
    <xf numFmtId="0" fontId="67" fillId="0" borderId="362" xfId="0" applyFont="1" applyBorder="1" applyAlignment="1" applyProtection="1">
      <alignment wrapText="1"/>
      <protection locked="0"/>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27"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5" fillId="5" borderId="341" xfId="12" applyFont="1" applyFill="1" applyBorder="1" applyAlignment="1">
      <alignment horizontal="center" vertical="center" wrapText="1"/>
    </xf>
    <xf numFmtId="0" fontId="5" fillId="5" borderId="341" xfId="12" applyFont="1" applyFill="1" applyBorder="1" applyAlignment="1">
      <alignment horizontal="center" wrapText="1"/>
    </xf>
    <xf numFmtId="200" fontId="5" fillId="5" borderId="341"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58" fillId="5" borderId="77" xfId="0" applyFont="1" applyFill="1" applyBorder="1" applyAlignment="1" applyProtection="1">
      <alignment horizontal="left" vertical="center"/>
      <protection locked="0"/>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94"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0" fontId="48" fillId="9" borderId="22" xfId="1" applyFont="1" applyFill="1" applyBorder="1" applyAlignment="1">
      <alignment horizontal="center"/>
    </xf>
    <xf numFmtId="0" fontId="48" fillId="9" borderId="169" xfId="1" applyFont="1" applyFill="1" applyBorder="1" applyAlignment="1">
      <alignment horizontal="center"/>
    </xf>
    <xf numFmtId="0" fontId="5" fillId="5" borderId="249" xfId="0" applyFont="1" applyFill="1" applyBorder="1" applyAlignment="1">
      <alignment horizontal="left"/>
    </xf>
    <xf numFmtId="0" fontId="5" fillId="5" borderId="92" xfId="0" applyFont="1" applyFill="1" applyBorder="1" applyAlignment="1">
      <alignment horizontal="left"/>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23" xfId="1" applyFont="1" applyFill="1" applyBorder="1" applyAlignment="1">
      <alignment horizontal="center"/>
    </xf>
    <xf numFmtId="0" fontId="48" fillId="9" borderId="30" xfId="1" applyFont="1" applyFill="1" applyBorder="1" applyAlignment="1">
      <alignment horizontal="center"/>
    </xf>
    <xf numFmtId="0" fontId="48" fillId="9" borderId="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8" xfId="1" applyNumberFormat="1" applyFont="1" applyFill="1" applyBorder="1" applyAlignment="1">
      <alignment horizontal="center"/>
    </xf>
    <xf numFmtId="171" fontId="43" fillId="9" borderId="269" xfId="1" applyNumberFormat="1" applyFont="1" applyFill="1" applyBorder="1" applyAlignment="1">
      <alignment horizontal="center"/>
    </xf>
    <xf numFmtId="0" fontId="5" fillId="5" borderId="166"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48" fillId="9" borderId="49"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171" fontId="44" fillId="9" borderId="271" xfId="1" applyNumberFormat="1" applyFont="1" applyFill="1" applyBorder="1" applyAlignment="1">
      <alignment horizontal="center" vertical="center"/>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53" xfId="1" applyFont="1" applyFill="1" applyBorder="1" applyAlignment="1">
      <alignment horizontal="center"/>
    </xf>
    <xf numFmtId="0" fontId="4" fillId="5" borderId="15" xfId="0" applyFont="1" applyFill="1" applyBorder="1" applyAlignment="1">
      <alignment horizontal="left"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5" fillId="5" borderId="41" xfId="1" applyFont="1" applyFill="1" applyBorder="1" applyAlignment="1">
      <alignment horizontal="center"/>
    </xf>
    <xf numFmtId="0" fontId="5" fillId="5" borderId="164" xfId="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4" fillId="5" borderId="30" xfId="1" applyFont="1" applyFill="1" applyBorder="1" applyAlignment="1">
      <alignment wrapText="1"/>
    </xf>
    <xf numFmtId="0" fontId="5" fillId="5" borderId="30" xfId="1" applyFont="1" applyFill="1" applyBorder="1" applyAlignment="1">
      <alignment horizontal="center"/>
    </xf>
    <xf numFmtId="0" fontId="5" fillId="5" borderId="111" xfId="1" applyFont="1" applyFill="1" applyBorder="1" applyAlignment="1">
      <alignment horizontal="center"/>
    </xf>
    <xf numFmtId="0" fontId="5" fillId="5" borderId="107" xfId="1" applyFont="1" applyFill="1" applyBorder="1" applyAlignment="1">
      <alignment horizontal="center"/>
    </xf>
    <xf numFmtId="0" fontId="5" fillId="5" borderId="79" xfId="1" applyFont="1" applyFill="1" applyBorder="1" applyAlignment="1">
      <alignment horizontal="center"/>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8" fillId="9" borderId="49" xfId="0" applyFont="1" applyFill="1" applyBorder="1" applyAlignment="1">
      <alignment horizontal="center" wrapText="1"/>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8" xfId="0" applyFont="1" applyFill="1" applyBorder="1" applyAlignment="1">
      <alignment horizontal="left"/>
    </xf>
    <xf numFmtId="0" fontId="4" fillId="5" borderId="212"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0"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4" fillId="5" borderId="80"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4" fillId="5" borderId="84"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4" fillId="5" borderId="111" xfId="1" applyFont="1" applyFill="1" applyBorder="1" applyAlignment="1">
      <alignment horizontal="left" wrapText="1"/>
    </xf>
    <xf numFmtId="0" fontId="4" fillId="5" borderId="107"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171" fontId="4" fillId="5" borderId="214" xfId="0" applyNumberFormat="1" applyFont="1" applyFill="1" applyBorder="1" applyAlignment="1">
      <alignment horizontal="left" vertical="top" wrapText="1"/>
    </xf>
    <xf numFmtId="0" fontId="4" fillId="5" borderId="244"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19" xfId="0" applyFont="1" applyFill="1" applyBorder="1" applyAlignment="1">
      <alignment horizontal="justify" vertical="top" wrapText="1"/>
    </xf>
    <xf numFmtId="0" fontId="51" fillId="5" borderId="244"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19" xfId="0" applyFont="1" applyFill="1" applyBorder="1" applyAlignment="1">
      <alignment horizontal="justify" vertical="top" wrapText="1"/>
    </xf>
    <xf numFmtId="0" fontId="4" fillId="5" borderId="265"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8" fillId="9" borderId="262" xfId="0" applyFont="1" applyFill="1" applyBorder="1" applyAlignment="1">
      <alignment horizontal="center"/>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51" fillId="5" borderId="244" xfId="0" applyFont="1" applyFill="1" applyBorder="1" applyAlignment="1"/>
    <xf numFmtId="0" fontId="51" fillId="5" borderId="4" xfId="0" applyFont="1" applyFill="1" applyBorder="1" applyAlignment="1"/>
    <xf numFmtId="0" fontId="51" fillId="5" borderId="219" xfId="0" applyFont="1" applyFill="1" applyBorder="1" applyAlignment="1"/>
    <xf numFmtId="0" fontId="4" fillId="5" borderId="244"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19" xfId="0" applyFont="1" applyFill="1" applyBorder="1" applyAlignment="1">
      <alignment horizontal="left" vertical="top" wrapText="1"/>
    </xf>
    <xf numFmtId="0" fontId="41" fillId="9" borderId="244" xfId="0" applyFont="1" applyFill="1" applyBorder="1" applyAlignment="1">
      <alignment horizontal="center" wrapText="1"/>
    </xf>
    <xf numFmtId="0" fontId="41" fillId="9" borderId="4" xfId="0" applyFont="1" applyFill="1" applyBorder="1" applyAlignment="1">
      <alignment horizontal="center" wrapText="1"/>
    </xf>
    <xf numFmtId="0" fontId="41" fillId="9" borderId="219" xfId="0" applyFont="1" applyFill="1" applyBorder="1" applyAlignment="1">
      <alignment horizontal="center" wrapText="1"/>
    </xf>
    <xf numFmtId="179" fontId="4" fillId="5" borderId="244"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19" xfId="0" applyNumberFormat="1" applyFont="1" applyFill="1" applyBorder="1" applyAlignment="1">
      <alignment wrapText="1"/>
    </xf>
    <xf numFmtId="0" fontId="51" fillId="5" borderId="244" xfId="0" applyFont="1" applyFill="1" applyBorder="1" applyAlignment="1">
      <alignment horizontal="left"/>
    </xf>
    <xf numFmtId="0" fontId="51" fillId="5" borderId="4" xfId="0" applyFont="1" applyFill="1" applyBorder="1" applyAlignment="1">
      <alignment horizontal="left"/>
    </xf>
    <xf numFmtId="0" fontId="51" fillId="5" borderId="219"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7" xfId="0" applyFont="1" applyFill="1" applyBorder="1" applyAlignment="1">
      <alignment horizontal="center"/>
    </xf>
    <xf numFmtId="0" fontId="4" fillId="5" borderId="245" xfId="1" applyFont="1" applyFill="1" applyBorder="1" applyAlignment="1">
      <alignment horizontal="left"/>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138"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8" xfId="1" applyFont="1" applyFill="1" applyBorder="1" applyAlignment="1">
      <alignment horizontal="center"/>
    </xf>
    <xf numFmtId="0" fontId="48" fillId="9" borderId="214" xfId="1" applyFont="1" applyFill="1" applyBorder="1" applyAlignment="1">
      <alignment horizontal="center"/>
    </xf>
    <xf numFmtId="0" fontId="48" fillId="9" borderId="239" xfId="1" applyFont="1" applyFill="1" applyBorder="1" applyAlignment="1">
      <alignment horizontal="center"/>
    </xf>
    <xf numFmtId="0" fontId="4" fillId="5" borderId="216"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0"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6"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0" xfId="1" applyFont="1" applyFill="1" applyBorder="1" applyAlignment="1">
      <alignment horizontal="center" wrapText="1"/>
    </xf>
    <xf numFmtId="0" fontId="5" fillId="5" borderId="241" xfId="1" applyFont="1" applyFill="1" applyBorder="1" applyAlignment="1">
      <alignment horizontal="center"/>
    </xf>
    <xf numFmtId="0" fontId="5" fillId="5" borderId="129" xfId="1" applyFont="1" applyFill="1" applyBorder="1" applyAlignment="1">
      <alignment horizontal="center"/>
    </xf>
    <xf numFmtId="0" fontId="5" fillId="5" borderId="74" xfId="1" applyFont="1" applyFill="1" applyBorder="1" applyAlignment="1">
      <alignment horizontal="center"/>
    </xf>
    <xf numFmtId="0" fontId="5" fillId="5" borderId="242"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1" xfId="1" applyFont="1" applyFill="1" applyBorder="1" applyAlignment="1">
      <alignment horizontal="center" wrapText="1"/>
    </xf>
    <xf numFmtId="0" fontId="4" fillId="5" borderId="243" xfId="1" applyFont="1" applyFill="1" applyBorder="1" applyAlignment="1">
      <alignment horizontal="left" wrapText="1"/>
    </xf>
    <xf numFmtId="0" fontId="4" fillId="5" borderId="24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60" fillId="5" borderId="96" xfId="0"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14" fontId="58" fillId="0" borderId="77" xfId="0" applyNumberFormat="1" applyFont="1" applyFill="1" applyBorder="1" applyAlignment="1" applyProtection="1">
      <alignment horizontal="left" vertical="center"/>
      <protection locked="0"/>
    </xf>
    <xf numFmtId="0" fontId="58" fillId="0" borderId="77"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top" wrapText="1"/>
      <protection locked="0"/>
    </xf>
    <xf numFmtId="0" fontId="4" fillId="5" borderId="106"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14" fontId="58" fillId="0" borderId="96" xfId="0" applyNumberFormat="1"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4" fontId="4" fillId="5" borderId="96" xfId="0" applyNumberFormat="1" applyFont="1" applyFill="1" applyBorder="1" applyAlignment="1" applyProtection="1">
      <alignment horizontal="left" vertical="center"/>
      <protection locked="0"/>
    </xf>
    <xf numFmtId="0" fontId="4" fillId="5" borderId="96" xfId="0" applyFont="1" applyFill="1" applyBorder="1" applyAlignment="1" applyProtection="1">
      <alignment horizontal="left" vertical="center"/>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1"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48" fillId="9" borderId="274" xfId="1" applyFont="1" applyFill="1" applyBorder="1" applyAlignment="1">
      <alignment horizontal="center"/>
    </xf>
    <xf numFmtId="0" fontId="48" fillId="9" borderId="276" xfId="1" applyFont="1" applyFill="1" applyBorder="1" applyAlignment="1">
      <alignment horizontal="center"/>
    </xf>
    <xf numFmtId="0" fontId="0" fillId="2" borderId="283"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6" xfId="1" applyNumberFormat="1" applyFont="1" applyFill="1" applyBorder="1" applyAlignment="1">
      <alignment horizontal="right" vertical="center"/>
    </xf>
    <xf numFmtId="0" fontId="30" fillId="0" borderId="0" xfId="0" applyFont="1" applyBorder="1" applyAlignment="1">
      <alignment horizontal="center" vertical="center"/>
    </xf>
    <xf numFmtId="0" fontId="31" fillId="0" borderId="277" xfId="0" applyFont="1" applyBorder="1" applyAlignment="1">
      <alignment horizontal="center" vertical="center"/>
    </xf>
    <xf numFmtId="0" fontId="31" fillId="0" borderId="0" xfId="0" applyFont="1" applyBorder="1" applyAlignment="1">
      <alignment horizontal="center" vertical="center"/>
    </xf>
    <xf numFmtId="0" fontId="32" fillId="2" borderId="0" xfId="1" applyFont="1" applyFill="1" applyBorder="1" applyAlignment="1">
      <alignment horizontal="left" wrapText="1"/>
    </xf>
    <xf numFmtId="0" fontId="6" fillId="5" borderId="0" xfId="1" applyFont="1" applyFill="1" applyBorder="1" applyAlignment="1">
      <alignment horizontal="left" wrapText="1"/>
    </xf>
    <xf numFmtId="0" fontId="48" fillId="9" borderId="275" xfId="1" applyFont="1" applyFill="1" applyBorder="1" applyAlignment="1">
      <alignment horizontal="center"/>
    </xf>
    <xf numFmtId="0" fontId="0" fillId="2" borderId="283" xfId="1" applyFont="1" applyFill="1" applyBorder="1" applyAlignment="1">
      <alignment horizontal="center" vertical="center"/>
    </xf>
    <xf numFmtId="0" fontId="0" fillId="2" borderId="4" xfId="1" applyFont="1" applyFill="1" applyBorder="1" applyAlignment="1"/>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175" fontId="0" fillId="2" borderId="283"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58" fillId="5" borderId="116" xfId="43" applyFont="1" applyFill="1" applyBorder="1" applyAlignment="1" applyProtection="1">
      <alignment horizontal="left" vertical="center" wrapText="1"/>
      <protection locked="0"/>
    </xf>
    <xf numFmtId="0" fontId="41" fillId="9" borderId="274" xfId="0" applyFont="1" applyFill="1" applyBorder="1" applyAlignment="1">
      <alignment horizontal="center"/>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175" fontId="0" fillId="2" borderId="283" xfId="1" applyNumberFormat="1" applyFont="1" applyFill="1" applyBorder="1" applyAlignment="1">
      <alignment horizontal="center" vertical="center"/>
    </xf>
    <xf numFmtId="0" fontId="45" fillId="9" borderId="274" xfId="1" applyFont="1" applyFill="1" applyBorder="1" applyAlignment="1">
      <alignment horizont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5" fillId="5" borderId="277" xfId="1" applyFont="1" applyFill="1" applyBorder="1" applyAlignment="1">
      <alignment horizontal="left"/>
    </xf>
    <xf numFmtId="0" fontId="5" fillId="5" borderId="0" xfId="1" applyFont="1" applyFill="1" applyBorder="1" applyAlignment="1">
      <alignment horizontal="left"/>
    </xf>
    <xf numFmtId="0" fontId="48" fillId="9" borderId="277" xfId="1" applyFont="1" applyFill="1" applyBorder="1" applyAlignment="1">
      <alignment horizontal="center"/>
    </xf>
    <xf numFmtId="0" fontId="48" fillId="9" borderId="278"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3"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6"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5"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200" fontId="5" fillId="5" borderId="156"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15" fontId="58" fillId="5" borderId="96" xfId="0" applyNumberFormat="1"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48" fillId="9" borderId="256" xfId="0" applyFont="1" applyFill="1" applyBorder="1" applyAlignment="1">
      <alignment horizontal="center"/>
    </xf>
    <xf numFmtId="0" fontId="48" fillId="9" borderId="226"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2" xfId="0" applyFont="1" applyFill="1" applyBorder="1" applyAlignment="1">
      <alignment horizontal="left" wrapText="1"/>
    </xf>
    <xf numFmtId="0" fontId="6" fillId="5" borderId="0" xfId="0" applyFont="1" applyFill="1" applyBorder="1" applyAlignment="1">
      <alignment horizontal="left" wrapText="1"/>
    </xf>
    <xf numFmtId="0" fontId="6" fillId="5" borderId="231" xfId="0" applyFont="1" applyFill="1" applyBorder="1" applyAlignment="1">
      <alignment horizontal="left" wrapText="1"/>
    </xf>
    <xf numFmtId="0" fontId="6" fillId="5" borderId="257" xfId="0" applyFont="1" applyFill="1" applyBorder="1" applyAlignment="1">
      <alignment horizontal="center"/>
    </xf>
    <xf numFmtId="0" fontId="6" fillId="5" borderId="258" xfId="0" applyFont="1" applyFill="1" applyBorder="1" applyAlignment="1">
      <alignment horizontal="center"/>
    </xf>
    <xf numFmtId="0" fontId="5" fillId="2" borderId="221" xfId="1" applyFont="1" applyFill="1" applyBorder="1" applyAlignment="1">
      <alignment horizontal="center"/>
    </xf>
    <xf numFmtId="0" fontId="5" fillId="2" borderId="259" xfId="1" applyFont="1" applyFill="1" applyBorder="1" applyAlignment="1">
      <alignment horizontal="center"/>
    </xf>
    <xf numFmtId="0" fontId="6" fillId="2" borderId="4" xfId="1" applyFont="1" applyFill="1" applyBorder="1" applyAlignment="1">
      <alignment wrapText="1"/>
    </xf>
    <xf numFmtId="0" fontId="0" fillId="0" borderId="260" xfId="0" applyBorder="1" applyAlignment="1">
      <alignment wrapText="1"/>
    </xf>
    <xf numFmtId="0" fontId="6" fillId="2" borderId="15" xfId="1" applyFont="1" applyFill="1" applyBorder="1" applyAlignment="1">
      <alignment wrapText="1"/>
    </xf>
    <xf numFmtId="0" fontId="0" fillId="0" borderId="261" xfId="0" applyBorder="1" applyAlignment="1">
      <alignment wrapText="1"/>
    </xf>
    <xf numFmtId="0" fontId="6" fillId="5" borderId="251" xfId="0" applyFont="1" applyFill="1" applyBorder="1" applyAlignment="1">
      <alignment horizontal="left"/>
    </xf>
    <xf numFmtId="0" fontId="6" fillId="5" borderId="110" xfId="0" applyFont="1" applyFill="1" applyBorder="1" applyAlignment="1">
      <alignment horizontal="left"/>
    </xf>
    <xf numFmtId="0" fontId="6" fillId="5" borderId="252" xfId="0" applyFont="1" applyFill="1" applyBorder="1" applyAlignment="1">
      <alignment horizontal="left"/>
    </xf>
    <xf numFmtId="0" fontId="48" fillId="9" borderId="253" xfId="1" applyFont="1" applyFill="1" applyBorder="1" applyAlignment="1">
      <alignment horizontal="center"/>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192" xfId="1" applyFont="1" applyFill="1" applyBorder="1" applyAlignment="1">
      <alignment horizontal="center"/>
    </xf>
    <xf numFmtId="0" fontId="6" fillId="5" borderId="138" xfId="7" applyFill="1" applyBorder="1" applyAlignment="1">
      <alignment horizontal="left"/>
    </xf>
    <xf numFmtId="0" fontId="6" fillId="5" borderId="115" xfId="7" applyFill="1" applyBorder="1" applyAlignment="1">
      <alignment horizontal="left"/>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6" fillId="5" borderId="191" xfId="7" applyFill="1" applyBorder="1" applyAlignment="1">
      <alignment horizontal="left"/>
    </xf>
    <xf numFmtId="0" fontId="6" fillId="5" borderId="158" xfId="7" applyFill="1" applyBorder="1" applyAlignment="1">
      <alignment horizontal="left"/>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0" fontId="9" fillId="5" borderId="15"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11"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4" fillId="2" borderId="39" xfId="1" applyFont="1" applyFill="1" applyBorder="1" applyAlignment="1">
      <alignment horizontal="left"/>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Border="1" applyAlignment="1">
      <alignment horizontal="center"/>
    </xf>
    <xf numFmtId="0" fontId="11" fillId="0" borderId="0" xfId="1" applyFont="1" applyBorder="1" applyAlignment="1">
      <alignment horizont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199" fontId="58" fillId="5" borderId="96" xfId="0" applyNumberFormat="1" applyFont="1" applyFill="1" applyBorder="1" applyAlignment="1" applyProtection="1">
      <alignment horizontal="left"/>
      <protection locked="0"/>
    </xf>
    <xf numFmtId="0" fontId="58" fillId="5" borderId="27" xfId="0" applyFont="1" applyFill="1" applyBorder="1" applyAlignment="1" applyProtection="1">
      <alignment horizontal="left" vertical="center" wrapText="1"/>
      <protection locked="0"/>
    </xf>
    <xf numFmtId="14" fontId="58" fillId="5" borderId="96" xfId="0" applyNumberFormat="1" applyFont="1" applyFill="1" applyBorder="1" applyAlignment="1" applyProtection="1">
      <alignment horizontal="left"/>
      <protection locked="0"/>
    </xf>
    <xf numFmtId="0" fontId="58" fillId="5" borderId="156" xfId="0" applyFont="1" applyFill="1" applyBorder="1" applyAlignment="1" applyProtection="1">
      <alignment horizontal="center" vertical="center" wrapText="1"/>
      <protection locked="0"/>
    </xf>
    <xf numFmtId="0" fontId="58" fillId="5" borderId="157" xfId="0" applyFont="1" applyFill="1" applyBorder="1" applyAlignment="1" applyProtection="1">
      <alignment horizontal="center" vertical="center" wrapText="1"/>
      <protection locked="0"/>
    </xf>
    <xf numFmtId="199" fontId="58" fillId="5" borderId="27" xfId="0" applyNumberFormat="1" applyFont="1" applyFill="1" applyBorder="1" applyAlignment="1" applyProtection="1">
      <alignment horizontal="left"/>
      <protection locked="0"/>
    </xf>
    <xf numFmtId="14" fontId="58" fillId="5" borderId="96" xfId="0" applyNumberFormat="1" applyFont="1" applyFill="1" applyBorder="1" applyAlignment="1" applyProtection="1">
      <alignment horizontal="left" vertical="top"/>
      <protection locked="0"/>
    </xf>
    <xf numFmtId="0" fontId="58" fillId="5" borderId="96" xfId="0" applyFont="1" applyFill="1" applyBorder="1" applyAlignment="1" applyProtection="1">
      <alignment horizontal="left" vertical="top"/>
      <protection locked="0"/>
    </xf>
    <xf numFmtId="14" fontId="58" fillId="5" borderId="27" xfId="0" applyNumberFormat="1" applyFont="1" applyFill="1" applyBorder="1" applyAlignment="1" applyProtection="1">
      <alignment horizontal="left"/>
      <protection locked="0"/>
    </xf>
    <xf numFmtId="205" fontId="58" fillId="5" borderId="96" xfId="0" applyNumberFormat="1" applyFont="1" applyFill="1" applyBorder="1" applyAlignment="1" applyProtection="1">
      <alignment horizontal="left"/>
      <protection locked="0"/>
    </xf>
    <xf numFmtId="0" fontId="58" fillId="5" borderId="344"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205" fontId="58" fillId="5" borderId="27" xfId="0" applyNumberFormat="1" applyFont="1" applyFill="1" applyBorder="1" applyAlignment="1" applyProtection="1">
      <alignment horizontal="left"/>
      <protection locked="0"/>
    </xf>
    <xf numFmtId="0" fontId="58" fillId="5" borderId="96" xfId="0" applyFont="1" applyFill="1" applyBorder="1" applyAlignment="1" applyProtection="1">
      <alignment horizontal="center" vertical="center"/>
      <protection locked="0"/>
    </xf>
    <xf numFmtId="3" fontId="58" fillId="5" borderId="156" xfId="0" applyNumberFormat="1" applyFont="1" applyFill="1" applyBorder="1" applyAlignment="1" applyProtection="1">
      <alignment horizontal="center" vertical="center" wrapText="1"/>
      <protection locked="0"/>
    </xf>
    <xf numFmtId="3" fontId="58" fillId="5" borderId="157"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177" xfId="0" applyFont="1" applyFill="1" applyBorder="1" applyAlignment="1" applyProtection="1">
      <alignment horizontal="center" vertical="center" wrapText="1"/>
      <protection locked="0"/>
    </xf>
    <xf numFmtId="0" fontId="58" fillId="5" borderId="198" xfId="0" applyFont="1" applyFill="1" applyBorder="1" applyAlignment="1" applyProtection="1">
      <alignment horizontal="center" vertical="center" wrapText="1"/>
      <protection locked="0"/>
    </xf>
    <xf numFmtId="0" fontId="58" fillId="5" borderId="199" xfId="0" applyFont="1" applyFill="1" applyBorder="1" applyAlignment="1" applyProtection="1">
      <alignment horizontal="center" vertical="center" wrapText="1"/>
      <protection locked="0"/>
    </xf>
    <xf numFmtId="200" fontId="5" fillId="5" borderId="341" xfId="44" applyNumberFormat="1" applyFont="1" applyFill="1" applyBorder="1" applyAlignment="1">
      <alignment horizontal="center" vertical="center" wrapText="1"/>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198" xfId="0" applyFont="1" applyFill="1" applyBorder="1" applyAlignment="1" applyProtection="1">
      <alignment horizontal="center" vertical="center"/>
      <protection locked="0"/>
    </xf>
    <xf numFmtId="0" fontId="58" fillId="5" borderId="199" xfId="0" applyFont="1" applyFill="1" applyBorder="1" applyAlignment="1" applyProtection="1">
      <alignment horizontal="center" vertical="center"/>
      <protection locked="0"/>
    </xf>
    <xf numFmtId="0" fontId="58" fillId="0" borderId="198" xfId="0" applyFont="1" applyFill="1" applyBorder="1" applyAlignment="1" applyProtection="1">
      <alignment horizontal="left" vertical="center"/>
      <protection locked="0"/>
    </xf>
    <xf numFmtId="0" fontId="58" fillId="0" borderId="199" xfId="0" applyFont="1" applyFill="1" applyBorder="1" applyAlignment="1" applyProtection="1">
      <alignment horizontal="left" vertical="center"/>
      <protection locked="0"/>
    </xf>
    <xf numFmtId="0" fontId="58" fillId="0" borderId="198" xfId="0" applyFont="1" applyFill="1" applyBorder="1" applyAlignment="1" applyProtection="1">
      <alignment vertical="center"/>
      <protection locked="0"/>
    </xf>
    <xf numFmtId="0" fontId="58" fillId="0" borderId="199" xfId="0" applyFont="1" applyFill="1" applyBorder="1" applyAlignment="1" applyProtection="1">
      <alignment vertical="center"/>
      <protection locked="0"/>
    </xf>
    <xf numFmtId="14" fontId="58" fillId="5" borderId="77" xfId="0" applyNumberFormat="1" applyFont="1" applyFill="1" applyBorder="1" applyAlignment="1" applyProtection="1">
      <alignment horizontal="left" vertical="center"/>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58" fillId="5" borderId="344"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27" xfId="43" applyFont="1" applyFill="1" applyBorder="1" applyAlignment="1" applyProtection="1">
      <alignment horizontal="left" vertical="center" wrapText="1"/>
      <protection locked="0"/>
    </xf>
    <xf numFmtId="0" fontId="58" fillId="5" borderId="96" xfId="43" applyFont="1" applyFill="1" applyBorder="1" applyAlignment="1" applyProtection="1">
      <alignment horizontal="center" vertical="center" wrapText="1"/>
      <protection locked="0"/>
    </xf>
    <xf numFmtId="0" fontId="66" fillId="5" borderId="0" xfId="43"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14" fontId="58" fillId="5" borderId="156" xfId="0" applyNumberFormat="1" applyFont="1" applyFill="1" applyBorder="1" applyAlignment="1" applyProtection="1">
      <alignment horizontal="left" vertical="center"/>
      <protection locked="0"/>
    </xf>
    <xf numFmtId="0" fontId="0" fillId="0" borderId="306" xfId="0" applyBorder="1" applyAlignment="1">
      <alignment horizontal="left" wrapText="1"/>
    </xf>
    <xf numFmtId="0" fontId="0" fillId="0" borderId="0" xfId="0" applyBorder="1" applyAlignment="1">
      <alignment horizontal="left" wrapText="1"/>
    </xf>
    <xf numFmtId="0" fontId="0" fillId="0" borderId="307" xfId="0" applyBorder="1" applyAlignment="1">
      <alignment horizontal="left" wrapText="1"/>
    </xf>
    <xf numFmtId="0" fontId="4" fillId="0" borderId="306" xfId="0" applyFont="1" applyBorder="1" applyAlignment="1">
      <alignment horizontal="left" wrapText="1"/>
    </xf>
    <xf numFmtId="0" fontId="4" fillId="0" borderId="0" xfId="0" applyFont="1" applyBorder="1" applyAlignment="1">
      <alignment horizontal="left" wrapText="1"/>
    </xf>
    <xf numFmtId="0" fontId="4" fillId="0" borderId="307" xfId="0" applyFont="1" applyBorder="1" applyAlignment="1">
      <alignment horizontal="left" wrapText="1"/>
    </xf>
    <xf numFmtId="0" fontId="4" fillId="5" borderId="306" xfId="0" applyFont="1" applyFill="1" applyBorder="1" applyAlignment="1">
      <alignment horizontal="justify" wrapText="1"/>
    </xf>
    <xf numFmtId="0" fontId="0" fillId="5" borderId="0" xfId="0" applyFill="1" applyBorder="1" applyAlignment="1">
      <alignment horizontal="justify" wrapText="1"/>
    </xf>
    <xf numFmtId="0" fontId="0" fillId="5" borderId="307" xfId="0" applyFill="1" applyBorder="1" applyAlignment="1">
      <alignment horizontal="justify" wrapText="1"/>
    </xf>
    <xf numFmtId="0" fontId="4" fillId="0" borderId="306" xfId="0" applyFont="1" applyBorder="1" applyAlignment="1">
      <alignment horizontal="justify" wrapText="1"/>
    </xf>
    <xf numFmtId="0" fontId="0" fillId="0" borderId="0" xfId="0" applyBorder="1" applyAlignment="1">
      <alignment horizontal="justify" wrapText="1"/>
    </xf>
    <xf numFmtId="0" fontId="0" fillId="0" borderId="307" xfId="0" applyBorder="1" applyAlignment="1">
      <alignment horizontal="justify" wrapText="1"/>
    </xf>
    <xf numFmtId="0" fontId="6" fillId="0" borderId="306" xfId="0" applyFont="1" applyBorder="1" applyAlignment="1">
      <alignment wrapText="1"/>
    </xf>
    <xf numFmtId="0" fontId="6" fillId="0" borderId="307" xfId="0" applyFont="1" applyBorder="1" applyAlignment="1">
      <alignment wrapText="1"/>
    </xf>
    <xf numFmtId="0" fontId="5" fillId="0" borderId="306" xfId="0" applyFont="1" applyBorder="1" applyAlignment="1">
      <alignment horizontal="left" wrapText="1"/>
    </xf>
    <xf numFmtId="0" fontId="5" fillId="0" borderId="0" xfId="0" applyFont="1" applyBorder="1" applyAlignment="1">
      <alignment horizontal="left" wrapText="1"/>
    </xf>
    <xf numFmtId="0" fontId="0" fillId="0" borderId="306" xfId="0" applyBorder="1" applyAlignment="1">
      <alignment wrapText="1"/>
    </xf>
    <xf numFmtId="0" fontId="0" fillId="0" borderId="0" xfId="0" applyBorder="1" applyAlignment="1">
      <alignment wrapText="1"/>
    </xf>
    <xf numFmtId="0" fontId="0" fillId="0" borderId="307" xfId="0" applyBorder="1" applyAlignment="1">
      <alignment wrapText="1"/>
    </xf>
    <xf numFmtId="0" fontId="6" fillId="5" borderId="306" xfId="0" applyFont="1" applyFill="1" applyBorder="1" applyAlignment="1">
      <alignment horizontal="justify" wrapText="1"/>
    </xf>
    <xf numFmtId="0" fontId="6" fillId="5" borderId="0" xfId="0" applyFont="1" applyFill="1" applyBorder="1" applyAlignment="1">
      <alignment horizontal="justify" wrapText="1"/>
    </xf>
    <xf numFmtId="0" fontId="6" fillId="5" borderId="307" xfId="0" applyFont="1" applyFill="1" applyBorder="1" applyAlignment="1">
      <alignment horizontal="justify" wrapText="1"/>
    </xf>
    <xf numFmtId="0" fontId="6" fillId="0" borderId="306" xfId="0" applyFont="1" applyBorder="1" applyAlignment="1">
      <alignment horizontal="justify" wrapText="1"/>
    </xf>
    <xf numFmtId="0" fontId="6" fillId="0" borderId="0" xfId="0" applyFont="1" applyBorder="1" applyAlignment="1">
      <alignment horizontal="justify" wrapText="1"/>
    </xf>
    <xf numFmtId="0" fontId="6" fillId="0" borderId="307" xfId="0" applyFont="1" applyBorder="1" applyAlignment="1">
      <alignment horizontal="justify" wrapText="1"/>
    </xf>
    <xf numFmtId="0" fontId="6" fillId="0" borderId="296" xfId="0" applyFont="1" applyBorder="1" applyAlignment="1">
      <alignment wrapText="1"/>
    </xf>
    <xf numFmtId="0" fontId="6" fillId="0" borderId="77" xfId="0" applyFont="1" applyBorder="1" applyAlignment="1">
      <alignment wrapText="1"/>
    </xf>
    <xf numFmtId="0" fontId="6" fillId="0" borderId="297" xfId="0" applyFont="1" applyBorder="1" applyAlignment="1">
      <alignment wrapText="1"/>
    </xf>
    <xf numFmtId="0" fontId="6" fillId="5" borderId="306" xfId="0" applyFont="1" applyFill="1" applyBorder="1" applyAlignment="1">
      <alignment horizontal="left"/>
    </xf>
    <xf numFmtId="0" fontId="6" fillId="5" borderId="0" xfId="0" applyFont="1" applyFill="1" applyBorder="1" applyAlignment="1">
      <alignment horizontal="left"/>
    </xf>
    <xf numFmtId="0" fontId="6" fillId="5" borderId="307" xfId="0" applyFont="1" applyFill="1" applyBorder="1" applyAlignment="1">
      <alignment horizontal="left"/>
    </xf>
    <xf numFmtId="0" fontId="6" fillId="5" borderId="308" xfId="0" applyFont="1" applyFill="1" applyBorder="1" applyAlignment="1">
      <alignment wrapText="1"/>
    </xf>
    <xf numFmtId="0" fontId="6" fillId="5" borderId="309" xfId="0" applyFont="1" applyFill="1" applyBorder="1" applyAlignment="1">
      <alignment wrapText="1"/>
    </xf>
    <xf numFmtId="0" fontId="6" fillId="5" borderId="310" xfId="0" applyFont="1" applyFill="1" applyBorder="1" applyAlignment="1">
      <alignment wrapText="1"/>
    </xf>
    <xf numFmtId="0" fontId="48" fillId="9" borderId="293" xfId="0" applyFont="1" applyFill="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0" fillId="0" borderId="296" xfId="0" applyBorder="1" applyAlignment="1">
      <alignment wrapText="1"/>
    </xf>
    <xf numFmtId="0" fontId="0" fillId="0" borderId="77" xfId="0" applyBorder="1" applyAlignment="1">
      <alignment wrapText="1"/>
    </xf>
    <xf numFmtId="0" fontId="0" fillId="0" borderId="297" xfId="0" applyBorder="1" applyAlignment="1">
      <alignment wrapText="1"/>
    </xf>
    <xf numFmtId="0" fontId="6" fillId="0" borderId="306"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7" xfId="0" applyFont="1" applyBorder="1" applyAlignment="1">
      <alignment horizontal="justify" vertical="justify" wrapText="1"/>
    </xf>
    <xf numFmtId="0" fontId="5" fillId="0" borderId="306" xfId="0" applyFont="1" applyBorder="1" applyAlignment="1">
      <alignment wrapText="1"/>
    </xf>
    <xf numFmtId="0" fontId="5" fillId="0" borderId="0" xfId="0" applyFont="1" applyBorder="1" applyAlignment="1">
      <alignment wrapText="1"/>
    </xf>
    <xf numFmtId="0" fontId="0" fillId="0" borderId="306" xfId="0" applyFill="1" applyBorder="1" applyAlignment="1">
      <alignment wrapText="1"/>
    </xf>
    <xf numFmtId="0" fontId="0" fillId="0" borderId="0" xfId="0" applyFill="1" applyBorder="1" applyAlignment="1">
      <alignment wrapText="1"/>
    </xf>
    <xf numFmtId="0" fontId="0" fillId="0" borderId="307" xfId="0" applyFill="1" applyBorder="1" applyAlignment="1">
      <alignment wrapText="1"/>
    </xf>
    <xf numFmtId="0" fontId="6" fillId="0" borderId="306" xfId="0" applyFont="1" applyFill="1" applyBorder="1" applyAlignment="1">
      <alignment wrapText="1"/>
    </xf>
    <xf numFmtId="0" fontId="6" fillId="0" borderId="0" xfId="0" applyFont="1" applyFill="1" applyBorder="1" applyAlignment="1">
      <alignment wrapText="1"/>
    </xf>
    <xf numFmtId="0" fontId="6" fillId="0" borderId="307" xfId="0" applyFont="1" applyFill="1" applyBorder="1" applyAlignment="1">
      <alignment wrapText="1"/>
    </xf>
    <xf numFmtId="0" fontId="6" fillId="0" borderId="317" xfId="0" applyFont="1" applyBorder="1" applyAlignment="1">
      <alignment horizontal="left"/>
    </xf>
    <xf numFmtId="0" fontId="6" fillId="0" borderId="116" xfId="0" applyFont="1" applyBorder="1" applyAlignment="1">
      <alignment horizontal="left"/>
    </xf>
    <xf numFmtId="0" fontId="6" fillId="0" borderId="318" xfId="0" applyFont="1" applyBorder="1" applyAlignment="1">
      <alignment horizontal="left"/>
    </xf>
    <xf numFmtId="2" fontId="5" fillId="0" borderId="319"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0" xfId="0" applyNumberFormat="1" applyFont="1" applyFill="1" applyBorder="1" applyAlignment="1">
      <alignment horizontal="left" wrapText="1"/>
    </xf>
    <xf numFmtId="0" fontId="0" fillId="0" borderId="319" xfId="0" applyFill="1" applyBorder="1" applyAlignment="1">
      <alignment wrapText="1"/>
    </xf>
    <xf numFmtId="0" fontId="0" fillId="0" borderId="107" xfId="0" applyFill="1" applyBorder="1" applyAlignment="1">
      <alignment wrapText="1"/>
    </xf>
    <xf numFmtId="0" fontId="5" fillId="0" borderId="306" xfId="0" applyFont="1" applyFill="1" applyBorder="1" applyAlignment="1">
      <alignment horizontal="center"/>
    </xf>
    <xf numFmtId="0" fontId="5" fillId="0" borderId="0" xfId="0" applyFont="1" applyFill="1" applyBorder="1" applyAlignment="1">
      <alignment horizontal="center"/>
    </xf>
    <xf numFmtId="0" fontId="6" fillId="0" borderId="296" xfId="0" applyFont="1" applyFill="1" applyBorder="1" applyAlignment="1">
      <alignment wrapText="1"/>
    </xf>
    <xf numFmtId="0" fontId="6" fillId="0" borderId="77" xfId="0" applyFont="1" applyFill="1" applyBorder="1" applyAlignment="1">
      <alignment wrapText="1"/>
    </xf>
    <xf numFmtId="0" fontId="6" fillId="0" borderId="297" xfId="0" applyFont="1" applyFill="1" applyBorder="1" applyAlignment="1">
      <alignment wrapText="1"/>
    </xf>
    <xf numFmtId="0" fontId="48" fillId="9" borderId="293" xfId="0" applyFont="1" applyFill="1" applyBorder="1" applyAlignment="1">
      <alignment horizontal="center"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6" fillId="0" borderId="306" xfId="0" applyFont="1" applyBorder="1" applyAlignment="1">
      <alignment horizontal="left" wrapText="1"/>
    </xf>
    <xf numFmtId="0" fontId="6" fillId="0" borderId="307" xfId="0" applyFont="1" applyBorder="1" applyAlignment="1">
      <alignment horizontal="left" wrapText="1"/>
    </xf>
    <xf numFmtId="0" fontId="0" fillId="0" borderId="306" xfId="0" applyBorder="1" applyAlignment="1">
      <alignment vertical="center" wrapText="1"/>
    </xf>
    <xf numFmtId="0" fontId="0" fillId="0" borderId="0" xfId="0" applyBorder="1" applyAlignment="1">
      <alignment vertical="center" wrapText="1"/>
    </xf>
    <xf numFmtId="0" fontId="0" fillId="0" borderId="307" xfId="0" applyBorder="1" applyAlignment="1">
      <alignment vertical="center" wrapText="1"/>
    </xf>
    <xf numFmtId="0" fontId="0" fillId="5" borderId="306" xfId="0" applyFill="1" applyBorder="1" applyAlignment="1">
      <alignment horizontal="justify" wrapText="1"/>
    </xf>
    <xf numFmtId="0" fontId="4" fillId="5" borderId="308" xfId="0" applyFont="1" applyFill="1" applyBorder="1" applyAlignment="1">
      <alignment wrapText="1"/>
    </xf>
    <xf numFmtId="0" fontId="0" fillId="0" borderId="309" xfId="0" applyBorder="1" applyAlignment="1">
      <alignment wrapText="1"/>
    </xf>
    <xf numFmtId="0" fontId="0" fillId="0" borderId="310" xfId="0" applyBorder="1" applyAlignment="1">
      <alignment wrapText="1"/>
    </xf>
    <xf numFmtId="0" fontId="6" fillId="5" borderId="306"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7" xfId="0" applyFont="1" applyFill="1" applyBorder="1" applyAlignment="1">
      <alignment horizontal="justify" vertical="justify" wrapText="1"/>
    </xf>
    <xf numFmtId="0" fontId="0" fillId="0" borderId="0" xfId="0" applyAlignment="1">
      <alignment wrapText="1"/>
    </xf>
    <xf numFmtId="0" fontId="4" fillId="0" borderId="296" xfId="0" applyFont="1" applyBorder="1" applyAlignment="1">
      <alignment wrapText="1"/>
    </xf>
    <xf numFmtId="0" fontId="4" fillId="0" borderId="306" xfId="0" applyFont="1" applyBorder="1" applyAlignment="1">
      <alignment wrapText="1"/>
    </xf>
    <xf numFmtId="0" fontId="4" fillId="0" borderId="0" xfId="0" applyFont="1" applyBorder="1" applyAlignment="1">
      <alignment wrapText="1"/>
    </xf>
    <xf numFmtId="0" fontId="4" fillId="0" borderId="307" xfId="0" applyFont="1" applyBorder="1" applyAlignment="1">
      <alignment wrapText="1"/>
    </xf>
    <xf numFmtId="0" fontId="6" fillId="5" borderId="306" xfId="0" applyFont="1" applyFill="1" applyBorder="1" applyAlignment="1">
      <alignment wrapText="1"/>
    </xf>
    <xf numFmtId="0" fontId="6" fillId="5" borderId="0" xfId="0" applyFont="1" applyFill="1" applyBorder="1" applyAlignment="1">
      <alignment wrapText="1"/>
    </xf>
    <xf numFmtId="0" fontId="6" fillId="5" borderId="307" xfId="0" applyFont="1" applyFill="1" applyBorder="1" applyAlignment="1">
      <alignment wrapText="1"/>
    </xf>
    <xf numFmtId="0" fontId="0" fillId="0" borderId="306" xfId="0" applyFill="1" applyBorder="1" applyAlignment="1">
      <alignment vertical="center" wrapText="1"/>
    </xf>
    <xf numFmtId="0" fontId="0" fillId="0" borderId="0" xfId="0" applyFill="1" applyBorder="1" applyAlignment="1">
      <alignment vertical="center" wrapText="1"/>
    </xf>
    <xf numFmtId="0" fontId="0" fillId="0" borderId="307" xfId="0" applyFill="1" applyBorder="1" applyAlignment="1">
      <alignment vertical="center" wrapText="1"/>
    </xf>
    <xf numFmtId="0" fontId="6" fillId="5" borderId="306" xfId="0" applyFont="1" applyFill="1" applyBorder="1" applyAlignment="1">
      <alignment horizontal="left" wrapText="1"/>
    </xf>
    <xf numFmtId="0" fontId="6" fillId="5" borderId="307" xfId="0" applyFont="1" applyFill="1" applyBorder="1" applyAlignment="1">
      <alignment horizontal="left" wrapText="1"/>
    </xf>
    <xf numFmtId="0" fontId="6" fillId="0" borderId="319" xfId="0" applyFont="1" applyFill="1" applyBorder="1" applyAlignment="1">
      <alignment wrapText="1"/>
    </xf>
    <xf numFmtId="0" fontId="6" fillId="0" borderId="107" xfId="0" applyFont="1" applyFill="1" applyBorder="1" applyAlignment="1">
      <alignment wrapText="1"/>
    </xf>
    <xf numFmtId="0" fontId="6" fillId="0" borderId="323" xfId="0" applyFont="1" applyBorder="1" applyAlignment="1">
      <alignment horizontal="left"/>
    </xf>
    <xf numFmtId="0" fontId="6" fillId="0" borderId="110" xfId="0" applyFont="1" applyBorder="1" applyAlignment="1">
      <alignment horizontal="left"/>
    </xf>
    <xf numFmtId="0" fontId="6" fillId="0" borderId="324" xfId="0" applyFont="1" applyBorder="1" applyAlignment="1">
      <alignment horizontal="left"/>
    </xf>
    <xf numFmtId="2" fontId="5" fillId="0" borderId="306"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7" xfId="0" applyNumberFormat="1" applyFont="1" applyFill="1" applyBorder="1" applyAlignment="1">
      <alignment horizontal="left" wrapText="1"/>
    </xf>
    <xf numFmtId="0" fontId="0" fillId="0" borderId="323" xfId="0" applyBorder="1" applyAlignment="1">
      <alignment horizontal="left"/>
    </xf>
    <xf numFmtId="0" fontId="0" fillId="0" borderId="110" xfId="0" applyBorder="1" applyAlignment="1">
      <alignment horizontal="left"/>
    </xf>
    <xf numFmtId="0" fontId="0" fillId="0" borderId="324" xfId="0" applyBorder="1" applyAlignment="1">
      <alignment horizontal="left"/>
    </xf>
    <xf numFmtId="2" fontId="5" fillId="0" borderId="306"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5" borderId="325" xfId="0" applyFont="1" applyFill="1" applyBorder="1" applyAlignment="1">
      <alignment wrapText="1"/>
    </xf>
    <xf numFmtId="0" fontId="6" fillId="5" borderId="38" xfId="0" applyFont="1" applyFill="1" applyBorder="1" applyAlignment="1">
      <alignment wrapText="1"/>
    </xf>
    <xf numFmtId="0" fontId="6" fillId="5" borderId="326" xfId="0" applyFont="1" applyFill="1" applyBorder="1" applyAlignment="1">
      <alignment wrapText="1"/>
    </xf>
    <xf numFmtId="0" fontId="48" fillId="9" borderId="327" xfId="0" applyFont="1" applyFill="1" applyBorder="1" applyAlignment="1">
      <alignment horizontal="center"/>
    </xf>
    <xf numFmtId="0" fontId="48" fillId="9" borderId="31" xfId="0" applyFont="1" applyFill="1" applyBorder="1" applyAlignment="1">
      <alignment horizontal="center"/>
    </xf>
    <xf numFmtId="0" fontId="48" fillId="9" borderId="328" xfId="0" applyFont="1" applyFill="1" applyBorder="1" applyAlignment="1">
      <alignment horizontal="center"/>
    </xf>
    <xf numFmtId="0" fontId="0" fillId="0" borderId="306" xfId="0" applyBorder="1" applyAlignment="1"/>
    <xf numFmtId="0" fontId="0" fillId="0" borderId="0" xfId="0" applyBorder="1" applyAlignment="1"/>
    <xf numFmtId="0" fontId="0" fillId="0" borderId="307" xfId="0" applyBorder="1" applyAlignment="1"/>
    <xf numFmtId="0" fontId="0" fillId="0" borderId="330" xfId="0" applyBorder="1" applyAlignment="1">
      <alignment horizontal="left"/>
    </xf>
    <xf numFmtId="0" fontId="0" fillId="0" borderId="27" xfId="0" applyBorder="1" applyAlignment="1">
      <alignment horizontal="left"/>
    </xf>
    <xf numFmtId="0" fontId="0" fillId="0" borderId="331" xfId="0" applyBorder="1" applyAlignment="1">
      <alignment horizontal="left"/>
    </xf>
    <xf numFmtId="0" fontId="6" fillId="5" borderId="354" xfId="0" applyFont="1" applyFill="1" applyBorder="1" applyAlignment="1">
      <alignment wrapText="1"/>
    </xf>
    <xf numFmtId="0" fontId="6" fillId="5" borderId="355" xfId="0" applyFont="1" applyFill="1" applyBorder="1" applyAlignment="1">
      <alignment wrapText="1"/>
    </xf>
    <xf numFmtId="0" fontId="6" fillId="5" borderId="356" xfId="0" applyFont="1" applyFill="1" applyBorder="1" applyAlignment="1">
      <alignment wrapText="1"/>
    </xf>
    <xf numFmtId="0" fontId="48" fillId="9" borderId="306" xfId="0" applyFont="1" applyFill="1" applyBorder="1" applyAlignment="1">
      <alignment horizontal="center"/>
    </xf>
    <xf numFmtId="0" fontId="48" fillId="9" borderId="307" xfId="0" applyFont="1" applyFill="1" applyBorder="1" applyAlignment="1">
      <alignment horizontal="center"/>
    </xf>
    <xf numFmtId="0" fontId="6" fillId="0" borderId="306" xfId="0" applyFont="1" applyFill="1" applyBorder="1" applyAlignment="1">
      <alignment horizontal="justify" wrapText="1"/>
    </xf>
    <xf numFmtId="0" fontId="6" fillId="0" borderId="0" xfId="0" applyFont="1" applyFill="1" applyBorder="1" applyAlignment="1">
      <alignment horizontal="justify" wrapText="1"/>
    </xf>
    <xf numFmtId="0" fontId="6" fillId="0" borderId="307" xfId="0" applyFont="1" applyFill="1" applyBorder="1" applyAlignment="1">
      <alignment horizontal="justify" wrapText="1"/>
    </xf>
    <xf numFmtId="172" fontId="40" fillId="0" borderId="15" xfId="11" applyNumberFormat="1" applyFont="1" applyBorder="1" applyAlignment="1">
      <alignment horizontal="center"/>
    </xf>
    <xf numFmtId="172" fontId="40" fillId="0" borderId="331" xfId="11" applyNumberFormat="1" applyFont="1" applyBorder="1" applyAlignment="1">
      <alignment horizontal="center"/>
    </xf>
    <xf numFmtId="0" fontId="6" fillId="5" borderId="296" xfId="0" applyFont="1" applyFill="1" applyBorder="1" applyAlignment="1">
      <alignment wrapText="1"/>
    </xf>
    <xf numFmtId="0" fontId="6" fillId="5" borderId="77" xfId="0" applyFont="1" applyFill="1" applyBorder="1" applyAlignment="1">
      <alignment wrapText="1"/>
    </xf>
    <xf numFmtId="0" fontId="6" fillId="5" borderId="297" xfId="0" applyFont="1" applyFill="1" applyBorder="1" applyAlignment="1">
      <alignment wrapText="1"/>
    </xf>
    <xf numFmtId="0" fontId="6" fillId="0" borderId="308" xfId="0" applyFont="1" applyFill="1" applyBorder="1" applyAlignment="1">
      <alignment wrapText="1"/>
    </xf>
    <xf numFmtId="2" fontId="5" fillId="0" borderId="323"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4" xfId="0" applyNumberFormat="1" applyFont="1" applyFill="1" applyBorder="1" applyAlignment="1">
      <alignment horizontal="justify" vertical="justify" wrapText="1"/>
    </xf>
    <xf numFmtId="2" fontId="5" fillId="0" borderId="333"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0" fontId="5" fillId="0" borderId="306" xfId="9" applyFont="1" applyBorder="1" applyAlignment="1">
      <alignment horizontal="left" wrapText="1"/>
    </xf>
    <xf numFmtId="0" fontId="5" fillId="0" borderId="0" xfId="9" applyFont="1" applyBorder="1" applyAlignment="1">
      <alignment horizontal="left" wrapText="1"/>
    </xf>
    <xf numFmtId="0" fontId="5" fillId="0" borderId="307" xfId="9" applyFont="1" applyBorder="1" applyAlignment="1">
      <alignment horizontal="left" wrapText="1"/>
    </xf>
    <xf numFmtId="0" fontId="4" fillId="0" borderId="306" xfId="9" applyBorder="1" applyAlignment="1">
      <alignment wrapText="1"/>
    </xf>
    <xf numFmtId="0" fontId="4" fillId="0" borderId="0" xfId="9" applyBorder="1" applyAlignment="1">
      <alignment wrapText="1"/>
    </xf>
    <xf numFmtId="0" fontId="4" fillId="0" borderId="307" xfId="9" applyBorder="1" applyAlignment="1">
      <alignment wrapText="1"/>
    </xf>
    <xf numFmtId="2" fontId="5" fillId="0" borderId="333"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4" xfId="0" applyNumberFormat="1" applyFont="1" applyFill="1" applyBorder="1" applyAlignment="1">
      <alignment horizontal="left" wrapText="1"/>
    </xf>
    <xf numFmtId="0" fontId="4" fillId="5" borderId="308" xfId="9"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8" fillId="9" borderId="293" xfId="9" applyFont="1" applyFill="1" applyBorder="1" applyAlignment="1">
      <alignment horizontal="center"/>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 fillId="0" borderId="296" xfId="9" applyBorder="1" applyAlignment="1">
      <alignment wrapText="1"/>
    </xf>
    <xf numFmtId="0" fontId="4" fillId="0" borderId="77" xfId="9" applyBorder="1" applyAlignment="1">
      <alignment wrapText="1"/>
    </xf>
    <xf numFmtId="0" fontId="4" fillId="0" borderId="297" xfId="9" applyBorder="1" applyAlignment="1">
      <alignment wrapText="1"/>
    </xf>
    <xf numFmtId="0" fontId="4" fillId="0" borderId="306" xfId="9" applyBorder="1" applyAlignment="1">
      <alignment horizontal="left"/>
    </xf>
    <xf numFmtId="0" fontId="4" fillId="0" borderId="0" xfId="9" applyBorder="1" applyAlignment="1">
      <alignment horizontal="left"/>
    </xf>
    <xf numFmtId="0" fontId="4" fillId="0" borderId="307" xfId="9" applyBorder="1" applyAlignment="1">
      <alignment horizontal="left"/>
    </xf>
    <xf numFmtId="0" fontId="4" fillId="0" borderId="330" xfId="9" applyFont="1" applyFill="1" applyBorder="1" applyAlignment="1">
      <alignment horizontal="left"/>
    </xf>
    <xf numFmtId="0" fontId="4" fillId="0" borderId="27" xfId="9" applyFont="1" applyFill="1" applyBorder="1" applyAlignment="1">
      <alignment horizontal="left"/>
    </xf>
    <xf numFmtId="0" fontId="4" fillId="0" borderId="331" xfId="9" applyFont="1" applyFill="1" applyBorder="1" applyAlignment="1">
      <alignment horizontal="left"/>
    </xf>
    <xf numFmtId="0" fontId="4" fillId="0" borderId="330" xfId="9" applyFill="1" applyBorder="1" applyAlignment="1">
      <alignment horizontal="left"/>
    </xf>
    <xf numFmtId="0" fontId="4" fillId="0" borderId="27" xfId="9" applyFill="1" applyBorder="1" applyAlignment="1">
      <alignment horizontal="left"/>
    </xf>
    <xf numFmtId="0" fontId="4" fillId="0" borderId="331" xfId="9" applyFill="1" applyBorder="1" applyAlignment="1">
      <alignment horizontal="left"/>
    </xf>
    <xf numFmtId="164" fontId="5" fillId="0" borderId="15" xfId="11" applyFont="1" applyBorder="1" applyAlignment="1">
      <alignment horizontal="center"/>
    </xf>
    <xf numFmtId="164" fontId="5" fillId="0" borderId="331" xfId="11" applyFont="1" applyBorder="1" applyAlignment="1">
      <alignment horizontal="center"/>
    </xf>
    <xf numFmtId="0" fontId="0" fillId="0" borderId="15" xfId="5" applyNumberFormat="1" applyFont="1" applyBorder="1" applyAlignment="1">
      <alignment horizontal="center"/>
    </xf>
    <xf numFmtId="0" fontId="0" fillId="0" borderId="331" xfId="5" applyNumberFormat="1" applyFont="1" applyBorder="1" applyAlignment="1">
      <alignment horizontal="center"/>
    </xf>
    <xf numFmtId="10" fontId="0" fillId="0" borderId="15" xfId="5" applyNumberFormat="1" applyFont="1" applyBorder="1" applyAlignment="1">
      <alignment horizontal="center"/>
    </xf>
    <xf numFmtId="10" fontId="0" fillId="0" borderId="331" xfId="5" applyNumberFormat="1" applyFont="1" applyBorder="1" applyAlignment="1">
      <alignment horizontal="center"/>
    </xf>
    <xf numFmtId="165" fontId="0" fillId="0" borderId="337" xfId="5" applyFont="1" applyBorder="1" applyAlignment="1">
      <alignment horizontal="center"/>
    </xf>
    <xf numFmtId="165" fontId="0" fillId="0" borderId="338" xfId="5" applyFont="1" applyBorder="1" applyAlignment="1">
      <alignment horizontal="center"/>
    </xf>
    <xf numFmtId="170" fontId="6" fillId="0" borderId="149" xfId="0" applyNumberFormat="1" applyFont="1" applyBorder="1" applyAlignment="1">
      <alignment horizontal="center"/>
    </xf>
    <xf numFmtId="170" fontId="6" fillId="0" borderId="334" xfId="0" applyNumberFormat="1" applyFont="1" applyBorder="1" applyAlignment="1">
      <alignment horizontal="center"/>
    </xf>
    <xf numFmtId="0" fontId="12" fillId="0" borderId="306" xfId="0" applyFont="1" applyFill="1" applyBorder="1" applyAlignment="1">
      <alignment horizontal="center" wrapText="1"/>
    </xf>
    <xf numFmtId="0" fontId="12" fillId="0" borderId="0" xfId="0" applyFont="1" applyFill="1" applyBorder="1" applyAlignment="1">
      <alignment horizontal="center" wrapText="1"/>
    </xf>
    <xf numFmtId="0" fontId="12" fillId="0" borderId="307" xfId="0" applyFont="1" applyFill="1" applyBorder="1" applyAlignment="1">
      <alignment horizontal="center" wrapText="1"/>
    </xf>
    <xf numFmtId="0" fontId="6" fillId="0" borderId="96" xfId="0" applyFont="1" applyBorder="1" applyAlignment="1">
      <alignment horizontal="center"/>
    </xf>
    <xf numFmtId="0" fontId="6" fillId="0" borderId="334" xfId="0" applyFont="1" applyBorder="1" applyAlignment="1">
      <alignment horizontal="center"/>
    </xf>
    <xf numFmtId="165" fontId="6" fillId="0" borderId="15" xfId="5" applyFont="1" applyBorder="1" applyAlignment="1">
      <alignment horizontal="center"/>
    </xf>
    <xf numFmtId="165" fontId="6" fillId="0" borderId="331" xfId="5" applyFont="1" applyBorder="1" applyAlignment="1">
      <alignment horizontal="center"/>
    </xf>
    <xf numFmtId="49" fontId="6" fillId="0" borderId="15" xfId="5" applyNumberFormat="1" applyFont="1" applyBorder="1" applyAlignment="1">
      <alignment horizontal="center"/>
    </xf>
    <xf numFmtId="49" fontId="6" fillId="0" borderId="331" xfId="5" applyNumberFormat="1" applyFont="1" applyBorder="1" applyAlignment="1">
      <alignment horizontal="center"/>
    </xf>
    <xf numFmtId="166" fontId="6" fillId="0" borderId="96" xfId="0" applyNumberFormat="1" applyFont="1" applyBorder="1" applyAlignment="1">
      <alignment horizontal="center"/>
    </xf>
    <xf numFmtId="166" fontId="6" fillId="0" borderId="334" xfId="0" applyNumberFormat="1" applyFont="1" applyBorder="1" applyAlignment="1">
      <alignment horizontal="center"/>
    </xf>
    <xf numFmtId="49" fontId="0" fillId="0" borderId="15" xfId="5" applyNumberFormat="1" applyFont="1" applyBorder="1" applyAlignment="1">
      <alignment horizontal="center"/>
    </xf>
    <xf numFmtId="49" fontId="0" fillId="0" borderId="331" xfId="5" applyNumberFormat="1" applyFont="1" applyBorder="1" applyAlignment="1">
      <alignment horizontal="center"/>
    </xf>
    <xf numFmtId="174" fontId="0" fillId="0" borderId="15" xfId="8" applyNumberFormat="1" applyFont="1" applyBorder="1" applyAlignment="1">
      <alignment horizontal="center"/>
    </xf>
    <xf numFmtId="174" fontId="0" fillId="0" borderId="331" xfId="8" applyNumberFormat="1" applyFont="1" applyBorder="1" applyAlignment="1">
      <alignment horizontal="center"/>
    </xf>
    <xf numFmtId="165" fontId="0" fillId="0" borderId="88" xfId="5" applyFont="1" applyBorder="1" applyAlignment="1">
      <alignment horizontal="center"/>
    </xf>
    <xf numFmtId="165" fontId="0" fillId="0" borderId="318" xfId="5" applyFont="1" applyBorder="1" applyAlignment="1">
      <alignment horizontal="center"/>
    </xf>
    <xf numFmtId="165" fontId="0" fillId="0" borderId="15" xfId="5" applyFont="1" applyBorder="1" applyAlignment="1">
      <alignment horizontal="center"/>
    </xf>
    <xf numFmtId="165" fontId="0" fillId="0" borderId="331" xfId="5" applyFont="1" applyBorder="1" applyAlignment="1">
      <alignment horizontal="center"/>
    </xf>
    <xf numFmtId="170" fontId="6" fillId="0" borderId="107" xfId="0" applyNumberFormat="1" applyFont="1" applyBorder="1" applyAlignment="1">
      <alignment horizontal="center"/>
    </xf>
    <xf numFmtId="170" fontId="6" fillId="0" borderId="320" xfId="0"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4" xfId="0" applyNumberFormat="1" applyFont="1" applyFill="1" applyBorder="1" applyAlignment="1">
      <alignment horizontal="center"/>
    </xf>
    <xf numFmtId="0" fontId="4" fillId="5" borderId="306" xfId="9" applyFont="1" applyFill="1" applyBorder="1" applyAlignment="1">
      <alignment horizontal="justify" wrapText="1"/>
    </xf>
    <xf numFmtId="0" fontId="4" fillId="5" borderId="0" xfId="9" applyFont="1" applyFill="1" applyBorder="1" applyAlignment="1">
      <alignment horizontal="justify" wrapText="1"/>
    </xf>
    <xf numFmtId="0" fontId="4" fillId="5" borderId="307" xfId="9" applyFont="1" applyFill="1" applyBorder="1" applyAlignment="1">
      <alignment horizontal="justify" wrapText="1"/>
    </xf>
    <xf numFmtId="0" fontId="4" fillId="0" borderId="296" xfId="9" applyFont="1" applyFill="1" applyBorder="1" applyAlignment="1">
      <alignment wrapText="1"/>
    </xf>
    <xf numFmtId="0" fontId="4" fillId="0" borderId="77" xfId="9" applyFont="1" applyFill="1" applyBorder="1" applyAlignment="1">
      <alignment wrapText="1"/>
    </xf>
    <xf numFmtId="0" fontId="4" fillId="0" borderId="297" xfId="9" applyFont="1" applyFill="1" applyBorder="1" applyAlignment="1">
      <alignment wrapText="1"/>
    </xf>
    <xf numFmtId="0" fontId="4" fillId="0" borderId="319" xfId="9" applyFont="1" applyBorder="1" applyAlignment="1">
      <alignment wrapText="1"/>
    </xf>
    <xf numFmtId="0" fontId="4" fillId="0" borderId="107" xfId="9" applyFont="1" applyBorder="1" applyAlignment="1">
      <alignment wrapText="1"/>
    </xf>
    <xf numFmtId="0" fontId="4" fillId="0" borderId="320" xfId="9" applyFont="1" applyBorder="1" applyAlignment="1">
      <alignment wrapText="1"/>
    </xf>
    <xf numFmtId="0" fontId="5" fillId="0" borderId="306" xfId="9" applyFont="1" applyBorder="1" applyAlignment="1">
      <alignment horizontal="left"/>
    </xf>
    <xf numFmtId="0" fontId="5" fillId="0" borderId="0" xfId="9" applyFont="1" applyBorder="1" applyAlignment="1">
      <alignment horizontal="left"/>
    </xf>
    <xf numFmtId="0" fontId="5" fillId="0" borderId="307" xfId="9" applyFont="1" applyBorder="1" applyAlignment="1">
      <alignment horizontal="left"/>
    </xf>
    <xf numFmtId="0" fontId="4" fillId="0" borderId="306" xfId="9" applyFont="1" applyBorder="1" applyAlignment="1">
      <alignment wrapText="1"/>
    </xf>
    <xf numFmtId="0" fontId="4" fillId="0" borderId="0" xfId="9" applyFont="1" applyBorder="1" applyAlignment="1">
      <alignment wrapText="1"/>
    </xf>
    <xf numFmtId="0" fontId="4" fillId="0" borderId="307" xfId="9" applyFont="1" applyBorder="1" applyAlignment="1">
      <alignment wrapText="1"/>
    </xf>
    <xf numFmtId="0" fontId="4" fillId="0" borderId="306" xfId="9" applyFont="1" applyBorder="1" applyAlignment="1">
      <alignment horizontal="left" vertical="top" wrapText="1"/>
    </xf>
    <xf numFmtId="0" fontId="4" fillId="0" borderId="0" xfId="9" applyFont="1" applyBorder="1" applyAlignment="1">
      <alignment horizontal="left" vertical="top" wrapText="1"/>
    </xf>
    <xf numFmtId="0" fontId="4" fillId="0" borderId="307" xfId="9" applyFont="1" applyBorder="1" applyAlignment="1">
      <alignment horizontal="left" vertical="top" wrapText="1"/>
    </xf>
    <xf numFmtId="0" fontId="4" fillId="0" borderId="306" xfId="9" applyFont="1" applyBorder="1" applyAlignment="1">
      <alignment horizontal="justify" wrapText="1"/>
    </xf>
    <xf numFmtId="0" fontId="4" fillId="0" borderId="0" xfId="9" applyFont="1" applyBorder="1" applyAlignment="1">
      <alignment horizontal="justify" wrapText="1"/>
    </xf>
    <xf numFmtId="0" fontId="4" fillId="0" borderId="307" xfId="9" applyFont="1" applyBorder="1" applyAlignment="1">
      <alignment horizontal="justify" wrapText="1"/>
    </xf>
    <xf numFmtId="0" fontId="5" fillId="0" borderId="306" xfId="9" applyFont="1" applyFill="1" applyBorder="1" applyAlignment="1">
      <alignment horizontal="left"/>
    </xf>
    <xf numFmtId="0" fontId="5" fillId="0" borderId="0" xfId="9" applyFont="1" applyFill="1" applyBorder="1" applyAlignment="1">
      <alignment horizontal="left"/>
    </xf>
    <xf numFmtId="0" fontId="5" fillId="0" borderId="307" xfId="9" applyFont="1" applyFill="1" applyBorder="1" applyAlignment="1">
      <alignment horizontal="left"/>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48" fillId="10" borderId="293" xfId="1" applyFont="1" applyFill="1" applyBorder="1" applyAlignment="1">
      <alignment horizontal="center" wrapText="1"/>
    </xf>
    <xf numFmtId="0" fontId="48" fillId="10" borderId="294" xfId="1" applyFont="1" applyFill="1" applyBorder="1" applyAlignment="1">
      <alignment horizontal="center"/>
    </xf>
    <xf numFmtId="0" fontId="48" fillId="10" borderId="295" xfId="1" applyFont="1" applyFill="1" applyBorder="1" applyAlignment="1">
      <alignment horizontal="center"/>
    </xf>
    <xf numFmtId="0" fontId="0" fillId="5" borderId="306" xfId="0" applyFill="1" applyBorder="1" applyAlignment="1">
      <alignment horizontal="left" wrapText="1"/>
    </xf>
    <xf numFmtId="0" fontId="0" fillId="5" borderId="0" xfId="0" applyFill="1" applyBorder="1" applyAlignment="1">
      <alignment horizontal="left" wrapText="1"/>
    </xf>
    <xf numFmtId="0" fontId="0" fillId="5" borderId="307" xfId="0" applyFill="1" applyBorder="1" applyAlignment="1">
      <alignment horizontal="left" wrapText="1"/>
    </xf>
    <xf numFmtId="0" fontId="48" fillId="10" borderId="293" xfId="0" applyFont="1" applyFill="1" applyBorder="1" applyAlignment="1">
      <alignment horizontal="center" wrapText="1"/>
    </xf>
    <xf numFmtId="0" fontId="48" fillId="10" borderId="294" xfId="0" applyFont="1" applyFill="1" applyBorder="1" applyAlignment="1">
      <alignment horizontal="center"/>
    </xf>
    <xf numFmtId="0" fontId="48" fillId="10" borderId="295" xfId="0" applyFont="1" applyFill="1" applyBorder="1" applyAlignment="1">
      <alignment horizontal="center"/>
    </xf>
    <xf numFmtId="0" fontId="6" fillId="5" borderId="306" xfId="1" applyFont="1" applyFill="1" applyBorder="1" applyAlignment="1">
      <alignment horizontal="left" wrapText="1"/>
    </xf>
    <xf numFmtId="0" fontId="6" fillId="5" borderId="307" xfId="1" applyFont="1" applyFill="1" applyBorder="1" applyAlignment="1">
      <alignment horizontal="left" wrapText="1"/>
    </xf>
    <xf numFmtId="0" fontId="48" fillId="10" borderId="293" xfId="0" applyFont="1" applyFill="1" applyBorder="1" applyAlignment="1">
      <alignment horizontal="center"/>
    </xf>
    <xf numFmtId="0" fontId="48" fillId="10" borderId="293" xfId="1" applyFont="1" applyFill="1" applyBorder="1" applyAlignment="1">
      <alignment horizontal="center"/>
    </xf>
    <xf numFmtId="0" fontId="13" fillId="5" borderId="0" xfId="1" applyFont="1" applyFill="1" applyAlignment="1">
      <alignment horizontal="left"/>
    </xf>
    <xf numFmtId="0" fontId="58" fillId="5" borderId="27" xfId="43" applyFont="1" applyFill="1" applyBorder="1" applyAlignment="1" applyProtection="1">
      <alignment horizontal="left" vertical="center"/>
      <protection locked="0"/>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144840208"/>
        <c:axId val="144840768"/>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144840208"/>
        <c:axId val="144840768"/>
      </c:scatterChart>
      <c:catAx>
        <c:axId val="14484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4840768"/>
        <c:crosses val="autoZero"/>
        <c:auto val="1"/>
        <c:lblAlgn val="ctr"/>
        <c:lblOffset val="100"/>
        <c:tickLblSkip val="1"/>
        <c:tickMarkSkip val="1"/>
        <c:noMultiLvlLbl val="0"/>
      </c:catAx>
      <c:valAx>
        <c:axId val="144840768"/>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4840208"/>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46526016"/>
        <c:axId val="14652657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5.3333333333333323E-2</c:v>
                </c:pt>
              </c:numCache>
            </c:numRef>
          </c:yVal>
          <c:smooth val="1"/>
        </c:ser>
        <c:dLbls>
          <c:showLegendKey val="0"/>
          <c:showVal val="0"/>
          <c:showCatName val="0"/>
          <c:showSerName val="0"/>
          <c:showPercent val="0"/>
          <c:showBubbleSize val="0"/>
        </c:dLbls>
        <c:axId val="146526016"/>
        <c:axId val="146526576"/>
      </c:scatterChart>
      <c:catAx>
        <c:axId val="14652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46526576"/>
        <c:crosses val="autoZero"/>
        <c:auto val="1"/>
        <c:lblAlgn val="ctr"/>
        <c:lblOffset val="100"/>
        <c:tickLblSkip val="1"/>
        <c:tickMarkSkip val="1"/>
        <c:noMultiLvlLbl val="0"/>
      </c:catAx>
      <c:valAx>
        <c:axId val="14652657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4652601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46530496"/>
        <c:axId val="146531056"/>
      </c:barChart>
      <c:catAx>
        <c:axId val="14653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6531056"/>
        <c:crosses val="autoZero"/>
        <c:auto val="1"/>
        <c:lblAlgn val="ctr"/>
        <c:lblOffset val="100"/>
        <c:tickLblSkip val="1"/>
        <c:tickMarkSkip val="1"/>
        <c:noMultiLvlLbl val="0"/>
      </c:catAx>
      <c:valAx>
        <c:axId val="14653105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6530496"/>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Resumen!$C$61:$L$61</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Resumen!$C$62:$L$62</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0.14000000000000001</c:v>
                </c:pt>
              </c:numCache>
            </c:numRef>
          </c:val>
          <c:smooth val="0"/>
        </c:ser>
        <c:dLbls>
          <c:showLegendKey val="0"/>
          <c:showVal val="0"/>
          <c:showCatName val="0"/>
          <c:showSerName val="0"/>
          <c:showPercent val="0"/>
          <c:showBubbleSize val="0"/>
        </c:dLbls>
        <c:smooth val="0"/>
        <c:axId val="147144224"/>
        <c:axId val="147144784"/>
      </c:lineChart>
      <c:catAx>
        <c:axId val="14714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144784"/>
        <c:crosses val="autoZero"/>
        <c:auto val="1"/>
        <c:lblAlgn val="ctr"/>
        <c:lblOffset val="100"/>
        <c:tickLblSkip val="1"/>
        <c:tickMarkSkip val="1"/>
        <c:noMultiLvlLbl val="0"/>
      </c:catAx>
      <c:valAx>
        <c:axId val="147144784"/>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14422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Resumen!$C$63:$L$63</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Resumen!$C$64:$L$64</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Resumen!$C$65:$L$65</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Resumen!$B$66</c:f>
              <c:strCache>
                <c:ptCount val="1"/>
                <c:pt idx="0">
                  <c:v>Level 3 Ecuador S.A.</c:v>
                </c:pt>
              </c:strCache>
            </c:strRef>
          </c:tx>
          <c:cat>
            <c:strRef>
              <c:f>Resumen!$C$60:$L$60</c:f>
              <c:strCache>
                <c:ptCount val="10"/>
                <c:pt idx="0">
                  <c:v>2006</c:v>
                </c:pt>
                <c:pt idx="1">
                  <c:v>2007</c:v>
                </c:pt>
                <c:pt idx="2">
                  <c:v>2008</c:v>
                </c:pt>
                <c:pt idx="3">
                  <c:v>2009</c:v>
                </c:pt>
                <c:pt idx="4">
                  <c:v>2010</c:v>
                </c:pt>
                <c:pt idx="5">
                  <c:v>2011</c:v>
                </c:pt>
                <c:pt idx="6">
                  <c:v>2012</c:v>
                </c:pt>
                <c:pt idx="7">
                  <c:v>2013</c:v>
                </c:pt>
                <c:pt idx="8">
                  <c:v>2014</c:v>
                </c:pt>
                <c:pt idx="9">
                  <c:v>2015 (feb.)</c:v>
                </c:pt>
              </c:strCache>
            </c:strRef>
          </c:cat>
          <c:val>
            <c:numRef>
              <c:f>Resumen!$C$66:$L$66</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47149264"/>
        <c:axId val="147149824"/>
      </c:lineChart>
      <c:catAx>
        <c:axId val="14714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149824"/>
        <c:crosses val="autoZero"/>
        <c:auto val="1"/>
        <c:lblAlgn val="ctr"/>
        <c:lblOffset val="100"/>
        <c:tickLblSkip val="1"/>
        <c:tickMarkSkip val="1"/>
        <c:noMultiLvlLbl val="0"/>
      </c:catAx>
      <c:valAx>
        <c:axId val="14714982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149264"/>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(Resumen!$D$74:$D$88,Resumen!$D$90)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42036</c:v>
                </c:pt>
              </c:numCache>
            </c:numRef>
          </c:cat>
          <c:val>
            <c:numRef>
              <c:f>(Resumen!$E$74:$E$88,Resumen!$E$90)</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67.059996347949152</c:v>
                </c:pt>
              </c:numCache>
            </c:numRef>
          </c:val>
          <c:smooth val="0"/>
        </c:ser>
        <c:dLbls>
          <c:showLegendKey val="0"/>
          <c:showVal val="0"/>
          <c:showCatName val="0"/>
          <c:showSerName val="0"/>
          <c:showPercent val="0"/>
          <c:showBubbleSize val="0"/>
        </c:dLbls>
        <c:marker val="1"/>
        <c:smooth val="0"/>
        <c:axId val="146913760"/>
        <c:axId val="146914320"/>
      </c:lineChart>
      <c:catAx>
        <c:axId val="14691376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6914320"/>
        <c:crosses val="autoZero"/>
        <c:auto val="1"/>
        <c:lblAlgn val="ctr"/>
        <c:lblOffset val="100"/>
        <c:tickLblSkip val="1"/>
        <c:tickMarkSkip val="1"/>
        <c:noMultiLvlLbl val="0"/>
      </c:catAx>
      <c:valAx>
        <c:axId val="14691432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691376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0"/>
          <c:order val="0"/>
          <c:tx>
            <c:strRef>
              <c:f>Resumen!$E$98</c:f>
              <c:strCache>
                <c:ptCount val="1"/>
                <c:pt idx="0">
                  <c:v>Valor USD</c:v>
                </c:pt>
              </c:strCache>
            </c:strRef>
          </c:tx>
          <c:marker>
            <c:symbol val="none"/>
          </c:marker>
          <c:dLbls>
            <c:spPr>
              <a:noFill/>
              <a:ln>
                <a:noFill/>
              </a:ln>
              <a:effectLst/>
            </c:spPr>
            <c:txPr>
              <a:bodyPr/>
              <a:lstStyle/>
              <a:p>
                <a:pPr>
                  <a:defRPr sz="800">
                    <a:solidFill>
                      <a:srgbClr val="0070C0"/>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(Resumen!$D$99:$D$113,Resumen!$D$115)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42036</c:v>
                </c:pt>
              </c:numCache>
            </c:numRef>
          </c:cat>
          <c:val>
            <c:numRef>
              <c:f>(Resumen!$E$99:$E$113,Resumen!$E$115)</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2.9965762023236177E-2</c:v>
                </c:pt>
              </c:numCache>
            </c:numRef>
          </c:val>
          <c:smooth val="0"/>
        </c:ser>
        <c:dLbls>
          <c:showLegendKey val="0"/>
          <c:showVal val="0"/>
          <c:showCatName val="0"/>
          <c:showSerName val="0"/>
          <c:showPercent val="0"/>
          <c:showBubbleSize val="0"/>
        </c:dLbls>
        <c:smooth val="0"/>
        <c:axId val="147264944"/>
        <c:axId val="147265504"/>
      </c:lineChart>
      <c:catAx>
        <c:axId val="14726494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7265504"/>
        <c:crosses val="autoZero"/>
        <c:auto val="1"/>
        <c:lblAlgn val="ctr"/>
        <c:lblOffset val="100"/>
        <c:tickLblSkip val="1"/>
        <c:tickMarkSkip val="1"/>
        <c:noMultiLvlLbl val="0"/>
      </c:catAx>
      <c:valAx>
        <c:axId val="147265504"/>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264944"/>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126</xdr:row>
      <xdr:rowOff>28575</xdr:rowOff>
    </xdr:from>
    <xdr:to>
      <xdr:col>5</xdr:col>
      <xdr:colOff>91017</xdr:colOff>
      <xdr:row>127</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409575</xdr:colOff>
      <xdr:row>2</xdr:row>
      <xdr:rowOff>133350</xdr:rowOff>
    </xdr:from>
    <xdr:to>
      <xdr:col>10</xdr:col>
      <xdr:colOff>12975</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0" y="5238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1707</xdr:row>
      <xdr:rowOff>57150</xdr:rowOff>
    </xdr:from>
    <xdr:to>
      <xdr:col>3</xdr:col>
      <xdr:colOff>186267</xdr:colOff>
      <xdr:row>1709</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375</xdr:row>
      <xdr:rowOff>323850</xdr:rowOff>
    </xdr:from>
    <xdr:to>
      <xdr:col>6</xdr:col>
      <xdr:colOff>298076</xdr:colOff>
      <xdr:row>375</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239</xdr:row>
      <xdr:rowOff>190500</xdr:rowOff>
    </xdr:from>
    <xdr:to>
      <xdr:col>5</xdr:col>
      <xdr:colOff>159561</xdr:colOff>
      <xdr:row>239</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8</xdr:col>
      <xdr:colOff>123825</xdr:colOff>
      <xdr:row>2</xdr:row>
      <xdr:rowOff>76200</xdr:rowOff>
    </xdr:from>
    <xdr:to>
      <xdr:col>11</xdr:col>
      <xdr:colOff>717825</xdr:colOff>
      <xdr:row>7</xdr:row>
      <xdr:rowOff>16869</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0587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323</xdr:row>
      <xdr:rowOff>19050</xdr:rowOff>
    </xdr:from>
    <xdr:to>
      <xdr:col>2</xdr:col>
      <xdr:colOff>2586567</xdr:colOff>
      <xdr:row>324</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19050</xdr:colOff>
      <xdr:row>2</xdr:row>
      <xdr:rowOff>85725</xdr:rowOff>
    </xdr:from>
    <xdr:to>
      <xdr:col>10</xdr:col>
      <xdr:colOff>613050</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0" y="4667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1276350</xdr:colOff>
      <xdr:row>2</xdr:row>
      <xdr:rowOff>104775</xdr:rowOff>
    </xdr:from>
    <xdr:to>
      <xdr:col>6</xdr:col>
      <xdr:colOff>1375050</xdr:colOff>
      <xdr:row>7</xdr:row>
      <xdr:rowOff>45444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49530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938</xdr:row>
      <xdr:rowOff>133350</xdr:rowOff>
    </xdr:from>
    <xdr:to>
      <xdr:col>4</xdr:col>
      <xdr:colOff>881592</xdr:colOff>
      <xdr:row>940</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333375</xdr:colOff>
      <xdr:row>2</xdr:row>
      <xdr:rowOff>66675</xdr:rowOff>
    </xdr:from>
    <xdr:to>
      <xdr:col>13</xdr:col>
      <xdr:colOff>165375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34450" y="44767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4049</xdr:row>
      <xdr:rowOff>84667</xdr:rowOff>
    </xdr:from>
    <xdr:to>
      <xdr:col>2</xdr:col>
      <xdr:colOff>1494368</xdr:colOff>
      <xdr:row>4050</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533400</xdr:colOff>
      <xdr:row>2</xdr:row>
      <xdr:rowOff>19050</xdr:rowOff>
    </xdr:from>
    <xdr:to>
      <xdr:col>12</xdr:col>
      <xdr:colOff>365400</xdr:colOff>
      <xdr:row>6</xdr:row>
      <xdr:rowOff>140694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86825" y="4095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171450</xdr:colOff>
      <xdr:row>2</xdr:row>
      <xdr:rowOff>114300</xdr:rowOff>
    </xdr:from>
    <xdr:to>
      <xdr:col>13</xdr:col>
      <xdr:colOff>3450</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77300"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3</xdr:row>
      <xdr:rowOff>47625</xdr:rowOff>
    </xdr:from>
    <xdr:to>
      <xdr:col>13</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xdr:colOff>
      <xdr:row>3</xdr:row>
      <xdr:rowOff>19050</xdr:rowOff>
    </xdr:from>
    <xdr:to>
      <xdr:col>13</xdr:col>
      <xdr:colOff>622575</xdr:colOff>
      <xdr:row>7</xdr:row>
      <xdr:rowOff>140694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48575" y="590550"/>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3</xdr:row>
      <xdr:rowOff>9525</xdr:rowOff>
    </xdr:from>
    <xdr:to>
      <xdr:col>13</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cell r="H4">
            <v>67.059996347949152</v>
          </cell>
        </row>
        <row r="5">
          <cell r="G5">
            <v>2.9924681951628687E-2</v>
          </cell>
          <cell r="H5">
            <v>2.9965762023236177E-2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2838</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2839</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3625</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3099</v>
      </c>
    </row>
    <row r="16" spans="1:26" ht="13.5" customHeight="1">
      <c r="C16" s="66"/>
    </row>
    <row r="17" spans="3:4" ht="51.75" customHeight="1">
      <c r="C17" s="66" t="s">
        <v>3100</v>
      </c>
    </row>
    <row r="18" spans="3:4" ht="25.5" customHeight="1">
      <c r="C18" s="66"/>
    </row>
    <row r="19" spans="3:4" ht="25.5" customHeight="1">
      <c r="C19" s="69" t="s">
        <v>3101</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2617</v>
      </c>
    </row>
    <row r="28" spans="3:4" ht="28.5" customHeight="1">
      <c r="C28" s="139"/>
    </row>
    <row r="29" spans="3:4" ht="19.5" customHeight="1">
      <c r="C29" s="68"/>
    </row>
    <row r="30" spans="3:4">
      <c r="C30" s="63"/>
    </row>
    <row r="31" spans="3:4">
      <c r="C31" s="63"/>
      <c r="D31" s="373"/>
    </row>
  </sheetData>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31"/>
  <sheetViews>
    <sheetView zoomScaleNormal="100" workbookViewId="0">
      <selection activeCell="J75" sqref="J75"/>
    </sheetView>
  </sheetViews>
  <sheetFormatPr baseColWidth="10" defaultColWidth="14.140625" defaultRowHeight="12.75"/>
  <cols>
    <col min="1" max="1" width="16.4257812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c r="A1" s="385"/>
      <c r="B1" s="385"/>
      <c r="C1" s="385"/>
      <c r="D1" s="385"/>
      <c r="E1" s="385"/>
      <c r="F1" s="385"/>
      <c r="G1" s="385"/>
      <c r="H1" s="385"/>
      <c r="I1" s="385"/>
      <c r="J1" s="390"/>
    </row>
    <row r="2" spans="1:10" ht="18">
      <c r="A2" s="383" t="s">
        <v>2838</v>
      </c>
      <c r="B2" s="385"/>
      <c r="C2" s="385"/>
      <c r="D2" s="385"/>
      <c r="E2" s="385"/>
      <c r="F2" s="385"/>
      <c r="G2" s="385"/>
      <c r="H2" s="385"/>
      <c r="I2" s="385"/>
      <c r="J2" s="385"/>
    </row>
    <row r="3" spans="1:10" ht="14.25">
      <c r="A3" s="382" t="s">
        <v>2839</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Febrero de 2015</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38.25">
      <c r="A13" s="56"/>
      <c r="B13" s="1007"/>
      <c r="C13" s="1008" t="s">
        <v>323</v>
      </c>
      <c r="D13" s="1008" t="s">
        <v>2627</v>
      </c>
      <c r="E13" s="1008" t="s">
        <v>186</v>
      </c>
      <c r="F13" s="1008" t="s">
        <v>835</v>
      </c>
      <c r="G13" s="1008" t="s">
        <v>708</v>
      </c>
      <c r="H13" s="1008" t="s">
        <v>2618</v>
      </c>
    </row>
    <row r="14" spans="1:10">
      <c r="A14" s="1838" t="s">
        <v>175</v>
      </c>
      <c r="B14" s="1411" t="s">
        <v>171</v>
      </c>
      <c r="C14" s="52">
        <v>2.3E-3</v>
      </c>
      <c r="D14" s="116">
        <v>2E-3</v>
      </c>
      <c r="E14" s="52"/>
      <c r="F14" s="52"/>
      <c r="G14" s="52"/>
      <c r="H14" s="116">
        <v>1.9E-2</v>
      </c>
    </row>
    <row r="15" spans="1:10">
      <c r="A15" s="1839"/>
      <c r="B15" s="1411" t="s">
        <v>172</v>
      </c>
      <c r="C15" s="52">
        <v>0.01</v>
      </c>
      <c r="D15" s="116">
        <v>5.0000000000000001E-3</v>
      </c>
      <c r="E15" s="52">
        <v>0.01</v>
      </c>
      <c r="F15" s="52">
        <v>1.8499999999999999E-2</v>
      </c>
      <c r="G15" s="52">
        <v>0.01</v>
      </c>
      <c r="H15" s="116">
        <v>1.9E-2</v>
      </c>
    </row>
    <row r="16" spans="1:10">
      <c r="A16" s="1839"/>
      <c r="B16" s="1411" t="s">
        <v>1260</v>
      </c>
      <c r="C16" s="52">
        <v>1.7000000000000001E-2</v>
      </c>
      <c r="D16" s="116"/>
      <c r="E16" s="52"/>
      <c r="F16" s="52"/>
      <c r="G16" s="52"/>
      <c r="H16" s="116"/>
    </row>
    <row r="17" spans="1:10">
      <c r="A17" s="1839"/>
      <c r="B17" s="1411" t="s">
        <v>173</v>
      </c>
      <c r="C17" s="52">
        <v>2.4E-2</v>
      </c>
      <c r="D17" s="116">
        <v>2.1999999999999999E-2</v>
      </c>
      <c r="E17" s="52">
        <v>2.1999999999999999E-2</v>
      </c>
      <c r="F17" s="52">
        <v>1.8499999999999999E-2</v>
      </c>
      <c r="G17" s="52">
        <v>0.02</v>
      </c>
      <c r="H17" s="116">
        <v>2.4E-2</v>
      </c>
    </row>
    <row r="18" spans="1:10">
      <c r="A18" s="1840"/>
      <c r="B18" s="1411" t="s">
        <v>1261</v>
      </c>
      <c r="C18" s="52">
        <v>2.8000000000000001E-2</v>
      </c>
      <c r="D18" s="116"/>
      <c r="E18" s="52"/>
      <c r="F18" s="52"/>
      <c r="G18" s="52"/>
      <c r="H18" s="116">
        <v>2.4E-2</v>
      </c>
    </row>
    <row r="19" spans="1:10">
      <c r="A19" s="1841" t="s">
        <v>174</v>
      </c>
      <c r="B19" s="1411" t="s">
        <v>171</v>
      </c>
      <c r="C19" s="52">
        <v>6.0000000000000001E-3</v>
      </c>
      <c r="D19" s="116"/>
      <c r="E19" s="52"/>
      <c r="F19" s="52"/>
      <c r="G19" s="52"/>
      <c r="H19" s="116">
        <v>0.02</v>
      </c>
    </row>
    <row r="20" spans="1:10">
      <c r="A20" s="1841"/>
      <c r="B20" s="1411" t="s">
        <v>172</v>
      </c>
      <c r="C20" s="52">
        <v>0.02</v>
      </c>
      <c r="D20" s="116"/>
      <c r="E20" s="52">
        <v>2.1999999999999999E-2</v>
      </c>
      <c r="F20" s="52">
        <v>3.5000000000000003E-2</v>
      </c>
      <c r="G20" s="52">
        <v>0.02</v>
      </c>
      <c r="H20" s="116">
        <v>0.04</v>
      </c>
    </row>
    <row r="21" spans="1:10">
      <c r="A21" s="1841"/>
      <c r="B21" s="1411" t="s">
        <v>1260</v>
      </c>
      <c r="C21" s="52">
        <v>0.04</v>
      </c>
      <c r="D21" s="116"/>
      <c r="E21" s="52"/>
      <c r="F21" s="52"/>
      <c r="G21" s="52"/>
      <c r="H21" s="116"/>
    </row>
    <row r="22" spans="1:10">
      <c r="A22" s="1841"/>
      <c r="B22" s="1411" t="s">
        <v>173</v>
      </c>
      <c r="C22" s="52">
        <v>5.6000000000000001E-2</v>
      </c>
      <c r="D22" s="116"/>
      <c r="E22" s="52">
        <v>0.09</v>
      </c>
      <c r="F22" s="52">
        <v>0.08</v>
      </c>
      <c r="G22" s="52">
        <v>5.3999999999999999E-2</v>
      </c>
      <c r="H22" s="116">
        <v>0.04</v>
      </c>
    </row>
    <row r="23" spans="1:10">
      <c r="A23" s="1841"/>
      <c r="B23" s="1411" t="s">
        <v>1261</v>
      </c>
      <c r="C23" s="52">
        <v>1.12E-2</v>
      </c>
      <c r="D23" s="116"/>
      <c r="E23" s="52"/>
      <c r="F23" s="52"/>
      <c r="G23" s="52"/>
      <c r="H23" s="116">
        <v>0.04</v>
      </c>
    </row>
    <row r="24" spans="1:10">
      <c r="C24" s="49"/>
      <c r="D24" s="49"/>
    </row>
    <row r="25" spans="1:10" ht="15">
      <c r="A25" s="1842" t="s">
        <v>222</v>
      </c>
      <c r="B25" s="1843"/>
      <c r="C25" s="1843"/>
      <c r="D25" s="1843"/>
      <c r="E25" s="1843"/>
      <c r="F25" s="1843"/>
      <c r="G25" s="1843"/>
      <c r="H25" s="1843"/>
      <c r="I25" s="1843"/>
    </row>
    <row r="26" spans="1:10">
      <c r="C26" s="49"/>
      <c r="D26" s="49"/>
    </row>
    <row r="27" spans="1:10">
      <c r="C27" s="1845" t="s">
        <v>175</v>
      </c>
      <c r="D27" s="1845"/>
      <c r="E27" s="1845" t="s">
        <v>174</v>
      </c>
      <c r="F27" s="1845"/>
      <c r="G27" s="129"/>
      <c r="H27" s="130"/>
    </row>
    <row r="28" spans="1:10" ht="25.5">
      <c r="B28" s="1010" t="s">
        <v>176</v>
      </c>
      <c r="C28" s="1009" t="s">
        <v>177</v>
      </c>
      <c r="D28" s="1009" t="s">
        <v>178</v>
      </c>
      <c r="E28" s="1009" t="s">
        <v>179</v>
      </c>
      <c r="F28" s="1009" t="s">
        <v>180</v>
      </c>
      <c r="G28" s="1010" t="s">
        <v>216</v>
      </c>
      <c r="H28" s="125"/>
      <c r="I28" s="126"/>
      <c r="J28" s="89"/>
    </row>
    <row r="29" spans="1:10">
      <c r="B29" s="1408" t="s">
        <v>323</v>
      </c>
      <c r="C29" s="52">
        <v>0.01</v>
      </c>
      <c r="D29" s="52">
        <v>2.4E-2</v>
      </c>
      <c r="E29" s="52">
        <v>0.02</v>
      </c>
      <c r="F29" s="52">
        <v>5.6000000000000001E-2</v>
      </c>
      <c r="G29" s="52">
        <f t="shared" ref="G29:G34" si="0">AVERAGE(C29:F29)</f>
        <v>2.7500000000000004E-2</v>
      </c>
      <c r="H29" s="127"/>
      <c r="I29" s="127"/>
      <c r="J29" s="89"/>
    </row>
    <row r="30" spans="1:10">
      <c r="B30" s="1409" t="s">
        <v>2627</v>
      </c>
      <c r="C30" s="52">
        <v>5.0000000000000001E-3</v>
      </c>
      <c r="D30" s="52">
        <v>2.1999999999999999E-2</v>
      </c>
      <c r="E30" s="52">
        <v>0</v>
      </c>
      <c r="F30" s="52">
        <v>0</v>
      </c>
      <c r="G30" s="52">
        <f t="shared" si="0"/>
        <v>6.7499999999999999E-3</v>
      </c>
      <c r="H30" s="127"/>
      <c r="I30" s="127"/>
      <c r="J30" s="89"/>
    </row>
    <row r="31" spans="1:10">
      <c r="B31" s="1408" t="s">
        <v>186</v>
      </c>
      <c r="C31" s="52">
        <v>0.01</v>
      </c>
      <c r="D31" s="52">
        <v>2.1999999999999999E-2</v>
      </c>
      <c r="E31" s="52">
        <v>2.1999999999999999E-2</v>
      </c>
      <c r="F31" s="52">
        <v>0.09</v>
      </c>
      <c r="G31" s="52">
        <f t="shared" si="0"/>
        <v>3.5999999999999997E-2</v>
      </c>
      <c r="H31" s="127"/>
      <c r="I31" s="127"/>
      <c r="J31" s="89"/>
    </row>
    <row r="32" spans="1:10">
      <c r="B32" s="1408" t="s">
        <v>835</v>
      </c>
      <c r="C32" s="52">
        <v>1.8499999999999999E-2</v>
      </c>
      <c r="D32" s="52">
        <v>1.8499999999999999E-2</v>
      </c>
      <c r="E32" s="52">
        <v>3.5000000000000003E-2</v>
      </c>
      <c r="F32" s="52">
        <v>0.08</v>
      </c>
      <c r="G32" s="52">
        <f t="shared" si="0"/>
        <v>3.8000000000000006E-2</v>
      </c>
      <c r="H32" s="127"/>
      <c r="I32" s="127"/>
      <c r="J32" s="89"/>
    </row>
    <row r="33" spans="1:11">
      <c r="B33" s="1408" t="s">
        <v>708</v>
      </c>
      <c r="C33" s="52">
        <v>0.01</v>
      </c>
      <c r="D33" s="52">
        <v>0.02</v>
      </c>
      <c r="E33" s="52">
        <v>0.02</v>
      </c>
      <c r="F33" s="52">
        <v>5.3999999999999999E-2</v>
      </c>
      <c r="G33" s="52">
        <f t="shared" si="0"/>
        <v>2.6000000000000002E-2</v>
      </c>
      <c r="H33" s="127"/>
      <c r="I33" s="127"/>
      <c r="J33" s="89"/>
    </row>
    <row r="34" spans="1:11">
      <c r="B34" s="1410" t="s">
        <v>2618</v>
      </c>
      <c r="C34" s="52">
        <v>1.9E-2</v>
      </c>
      <c r="D34" s="116">
        <f>+H17</f>
        <v>2.4E-2</v>
      </c>
      <c r="E34" s="116">
        <v>0.04</v>
      </c>
      <c r="F34" s="116">
        <f>+H22</f>
        <v>0.04</v>
      </c>
      <c r="G34" s="52">
        <f t="shared" si="0"/>
        <v>3.075E-2</v>
      </c>
      <c r="H34" s="128"/>
      <c r="I34" s="127"/>
      <c r="J34" s="89"/>
    </row>
    <row r="36" spans="1:11">
      <c r="A36" s="53" t="s">
        <v>217</v>
      </c>
      <c r="B36" s="53"/>
    </row>
    <row r="37" spans="1:11">
      <c r="A37" s="53"/>
      <c r="B37" s="53"/>
    </row>
    <row r="38" spans="1:11" ht="15">
      <c r="A38" s="1842" t="s">
        <v>223</v>
      </c>
      <c r="B38" s="1843"/>
      <c r="C38" s="1843"/>
      <c r="D38" s="1843"/>
      <c r="E38" s="1843"/>
      <c r="F38" s="1843"/>
      <c r="G38" s="1843"/>
      <c r="H38" s="1843"/>
      <c r="I38" s="1843"/>
      <c r="J38" s="1843"/>
      <c r="K38" s="388"/>
    </row>
    <row r="40" spans="1:11" ht="38.25">
      <c r="A40" s="53"/>
      <c r="B40" s="53"/>
      <c r="C40" s="1008" t="s">
        <v>323</v>
      </c>
      <c r="D40" s="1008" t="s">
        <v>2251</v>
      </c>
      <c r="E40" s="1008" t="s">
        <v>186</v>
      </c>
      <c r="F40" s="1008" t="s">
        <v>835</v>
      </c>
      <c r="G40" s="1008" t="s">
        <v>708</v>
      </c>
      <c r="H40" s="1008" t="s">
        <v>2618</v>
      </c>
      <c r="I40" s="1010"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AVERAGE(C43:H43)</f>
        <v>2.2833333333333334E-2</v>
      </c>
    </row>
    <row r="44" spans="1:11">
      <c r="B44" s="54" t="s">
        <v>221</v>
      </c>
      <c r="C44" s="52">
        <v>5.6000000000000001E-2</v>
      </c>
      <c r="D44" s="52">
        <v>0</v>
      </c>
      <c r="E44" s="52">
        <v>0.09</v>
      </c>
      <c r="F44" s="52">
        <v>0.08</v>
      </c>
      <c r="G44" s="52">
        <v>5.3999999999999999E-2</v>
      </c>
      <c r="H44" s="112">
        <f>+H22</f>
        <v>0.04</v>
      </c>
      <c r="I44" s="112">
        <f>AVERAGE(C44:H44)</f>
        <v>5.3333333333333323E-2</v>
      </c>
    </row>
    <row r="46" spans="1:11">
      <c r="A46" s="53" t="s">
        <v>217</v>
      </c>
    </row>
    <row r="48" spans="1:11" ht="15">
      <c r="A48" s="1842" t="s">
        <v>225</v>
      </c>
      <c r="B48" s="1843"/>
      <c r="C48" s="1843"/>
      <c r="D48" s="1843"/>
      <c r="E48" s="1843"/>
      <c r="F48" s="1843"/>
      <c r="G48" s="1843"/>
      <c r="H48" s="1843"/>
      <c r="I48" s="1843"/>
      <c r="J48" s="1843"/>
      <c r="K48" s="1843"/>
    </row>
    <row r="49" spans="1:12">
      <c r="A49" s="57"/>
    </row>
    <row r="50" spans="1:12" ht="38.25">
      <c r="B50" s="59"/>
      <c r="C50" s="1008" t="s">
        <v>323</v>
      </c>
      <c r="D50" s="1008" t="s">
        <v>2251</v>
      </c>
      <c r="E50" s="1008" t="s">
        <v>186</v>
      </c>
      <c r="F50" s="1008" t="s">
        <v>835</v>
      </c>
      <c r="G50" s="1008" t="s">
        <v>708</v>
      </c>
      <c r="H50" s="1008" t="s">
        <v>2618</v>
      </c>
    </row>
    <row r="51" spans="1:12">
      <c r="A51" s="1846" t="s">
        <v>273</v>
      </c>
      <c r="B51" s="1411" t="s">
        <v>171</v>
      </c>
      <c r="C51" s="58">
        <v>3</v>
      </c>
      <c r="D51" s="117">
        <v>0.8</v>
      </c>
      <c r="E51" s="58"/>
      <c r="F51" s="58"/>
      <c r="G51" s="58"/>
      <c r="H51" s="131">
        <v>5.7</v>
      </c>
    </row>
    <row r="52" spans="1:12">
      <c r="A52" s="1847"/>
      <c r="B52" s="1411" t="s">
        <v>562</v>
      </c>
      <c r="C52" s="58">
        <v>6.2</v>
      </c>
      <c r="D52" s="117">
        <v>3.59</v>
      </c>
      <c r="E52" s="58">
        <v>9</v>
      </c>
      <c r="F52" s="58">
        <v>7.48</v>
      </c>
      <c r="G52" s="58">
        <v>5.99</v>
      </c>
      <c r="H52" s="131">
        <v>8.5</v>
      </c>
    </row>
    <row r="53" spans="1:12">
      <c r="A53" s="1848"/>
      <c r="B53" s="1411" t="s">
        <v>563</v>
      </c>
      <c r="C53" s="58">
        <v>12</v>
      </c>
      <c r="D53" s="117">
        <v>9.99</v>
      </c>
      <c r="E53" s="58">
        <v>12</v>
      </c>
      <c r="F53" s="58">
        <v>11.38</v>
      </c>
      <c r="G53" s="58">
        <v>12</v>
      </c>
      <c r="H53" s="51"/>
    </row>
    <row r="55" spans="1:12">
      <c r="A55" s="53" t="s">
        <v>217</v>
      </c>
    </row>
    <row r="57" spans="1:12" ht="15">
      <c r="A57" s="1842" t="s">
        <v>59</v>
      </c>
      <c r="B57" s="1843"/>
      <c r="C57" s="1843"/>
      <c r="D57" s="1843"/>
      <c r="E57" s="1843"/>
      <c r="F57" s="1843"/>
      <c r="G57" s="1843"/>
      <c r="H57" s="1843"/>
      <c r="I57" s="1843"/>
      <c r="J57" s="1843"/>
      <c r="K57" s="1843"/>
    </row>
    <row r="59" spans="1:12" ht="13.5" thickBot="1"/>
    <row r="60" spans="1:12">
      <c r="B60" s="132"/>
      <c r="C60" s="1011">
        <v>2006</v>
      </c>
      <c r="D60" s="1011">
        <v>2007</v>
      </c>
      <c r="E60" s="1011">
        <v>2008</v>
      </c>
      <c r="F60" s="1011">
        <v>2009</v>
      </c>
      <c r="G60" s="1012">
        <v>2010</v>
      </c>
      <c r="H60" s="1012">
        <v>2011</v>
      </c>
      <c r="I60" s="1012">
        <v>2012</v>
      </c>
      <c r="J60" s="1012">
        <v>2013</v>
      </c>
      <c r="K60" s="1012">
        <v>2014</v>
      </c>
      <c r="L60" s="1012" t="s">
        <v>3647</v>
      </c>
    </row>
    <row r="61" spans="1:12">
      <c r="B61" s="1406" t="s">
        <v>238</v>
      </c>
      <c r="C61" s="133">
        <v>0.17</v>
      </c>
      <c r="D61" s="133">
        <v>0.14000000000000001</v>
      </c>
      <c r="E61" s="133">
        <v>0.14000000000000001</v>
      </c>
      <c r="F61" s="133">
        <v>0.14000000000000001</v>
      </c>
      <c r="G61" s="134">
        <v>0.14000000000000001</v>
      </c>
      <c r="H61" s="204">
        <v>0.12</v>
      </c>
      <c r="I61" s="204">
        <v>0.12</v>
      </c>
      <c r="J61" s="204">
        <v>0.1</v>
      </c>
      <c r="K61" s="204">
        <v>0.1</v>
      </c>
      <c r="L61" s="204">
        <v>0.04</v>
      </c>
    </row>
    <row r="62" spans="1:12">
      <c r="B62" s="1406"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c r="L62" s="204">
        <v>0.14000000000000001</v>
      </c>
    </row>
    <row r="63" spans="1:12">
      <c r="B63" s="1406" t="s">
        <v>186</v>
      </c>
      <c r="C63" s="133">
        <v>0.25</v>
      </c>
      <c r="D63" s="133">
        <v>0.25</v>
      </c>
      <c r="E63" s="133">
        <v>0.25</v>
      </c>
      <c r="F63" s="133">
        <v>0.25</v>
      </c>
      <c r="G63" s="135">
        <v>0.25</v>
      </c>
      <c r="H63" s="205">
        <v>0.25</v>
      </c>
      <c r="I63" s="205">
        <v>0.13500000000000001</v>
      </c>
      <c r="J63" s="205">
        <v>0.13500000000000001</v>
      </c>
      <c r="K63" s="205">
        <v>0.13500000000000001</v>
      </c>
      <c r="L63" s="205">
        <v>0.13500000000000001</v>
      </c>
    </row>
    <row r="64" spans="1:12">
      <c r="B64" s="1406" t="s">
        <v>835</v>
      </c>
      <c r="C64" s="133">
        <v>0.28999999999999998</v>
      </c>
      <c r="D64" s="133">
        <v>0.28999999999999998</v>
      </c>
      <c r="E64" s="133">
        <v>0.28999999999999998</v>
      </c>
      <c r="F64" s="133">
        <v>0.28999999999999998</v>
      </c>
      <c r="G64" s="135">
        <v>0.28999999999999998</v>
      </c>
      <c r="H64" s="205">
        <v>0.18</v>
      </c>
      <c r="I64" s="205">
        <v>0.18</v>
      </c>
      <c r="J64" s="205">
        <v>0.18</v>
      </c>
      <c r="K64" s="205">
        <v>0.18</v>
      </c>
      <c r="L64" s="205">
        <v>0.18</v>
      </c>
    </row>
    <row r="65" spans="1:12">
      <c r="B65" s="1406"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c r="L65" s="204">
        <v>0.13500000000000001</v>
      </c>
    </row>
    <row r="66" spans="1:12">
      <c r="B66" s="1407" t="s">
        <v>2618</v>
      </c>
      <c r="C66" s="276"/>
      <c r="D66" s="276"/>
      <c r="E66" s="276"/>
      <c r="F66" s="276"/>
      <c r="G66" s="277"/>
      <c r="H66" s="278">
        <v>0.125</v>
      </c>
      <c r="I66" s="278">
        <v>0.125</v>
      </c>
      <c r="J66" s="278">
        <v>0.125</v>
      </c>
      <c r="K66" s="278">
        <v>0.125</v>
      </c>
      <c r="L66" s="278">
        <v>0.125</v>
      </c>
    </row>
    <row r="67" spans="1:12">
      <c r="B67" s="1004" t="s">
        <v>216</v>
      </c>
      <c r="C67" s="1005">
        <f t="shared" ref="C67:J67" si="1">AVERAGE(C61:C66)</f>
        <v>0.22000000000000003</v>
      </c>
      <c r="D67" s="1005">
        <f t="shared" si="1"/>
        <v>0.2</v>
      </c>
      <c r="E67" s="1005">
        <f t="shared" si="1"/>
        <v>0.192</v>
      </c>
      <c r="F67" s="1005">
        <f t="shared" si="1"/>
        <v>0.192</v>
      </c>
      <c r="G67" s="1005">
        <f t="shared" si="1"/>
        <v>0.192</v>
      </c>
      <c r="H67" s="1006">
        <f t="shared" si="1"/>
        <v>0.15833333333333333</v>
      </c>
      <c r="I67" s="1006">
        <f t="shared" si="1"/>
        <v>0.13916666666666666</v>
      </c>
      <c r="J67" s="1006">
        <f t="shared" si="1"/>
        <v>0.13583333333333333</v>
      </c>
      <c r="K67" s="1006">
        <f>AVERAGE(K61:K66)</f>
        <v>0.13583333333333333</v>
      </c>
      <c r="L67" s="1006">
        <f>AVERAGE(L61:L66)</f>
        <v>0.12583333333333335</v>
      </c>
    </row>
    <row r="68" spans="1:12">
      <c r="A68" s="53" t="s">
        <v>61</v>
      </c>
    </row>
    <row r="69" spans="1:12">
      <c r="A69" s="53" t="s">
        <v>3601</v>
      </c>
    </row>
    <row r="71" spans="1:12" ht="15">
      <c r="A71" s="1842" t="s">
        <v>60</v>
      </c>
      <c r="B71" s="1843"/>
      <c r="C71" s="1843"/>
      <c r="D71" s="1843"/>
      <c r="E71" s="1843"/>
      <c r="F71" s="1843"/>
      <c r="G71" s="1843"/>
      <c r="H71" s="1843"/>
      <c r="I71" s="1843"/>
    </row>
    <row r="72" spans="1:12">
      <c r="C72" s="1844"/>
      <c r="D72" s="1844"/>
      <c r="E72" s="1844"/>
    </row>
    <row r="73" spans="1:12">
      <c r="D73" s="1013" t="s">
        <v>709</v>
      </c>
      <c r="E73" s="1013" t="s">
        <v>56</v>
      </c>
    </row>
    <row r="74" spans="1:12">
      <c r="D74" s="51">
        <v>2000</v>
      </c>
      <c r="E74" s="58">
        <v>75.075839136193096</v>
      </c>
      <c r="G74" s="119"/>
    </row>
    <row r="75" spans="1:12">
      <c r="D75" s="51">
        <v>2001</v>
      </c>
      <c r="E75" s="58">
        <v>63.669030933492522</v>
      </c>
      <c r="G75" s="119"/>
    </row>
    <row r="76" spans="1:12">
      <c r="D76" s="51">
        <v>2002</v>
      </c>
      <c r="E76" s="58">
        <v>61.577261989966566</v>
      </c>
      <c r="G76" s="119"/>
    </row>
    <row r="77" spans="1:12">
      <c r="D77" s="51">
        <v>2003</v>
      </c>
      <c r="E77" s="58">
        <v>67.565849297818957</v>
      </c>
      <c r="G77" s="119"/>
    </row>
    <row r="78" spans="1:12">
      <c r="D78" s="51">
        <v>2004</v>
      </c>
      <c r="E78" s="58">
        <v>75.974163043952373</v>
      </c>
      <c r="G78" s="119"/>
    </row>
    <row r="79" spans="1:12">
      <c r="D79" s="51">
        <v>2005</v>
      </c>
      <c r="E79" s="58">
        <v>70.083912752127588</v>
      </c>
      <c r="G79" s="119"/>
    </row>
    <row r="80" spans="1:12">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12">
        <f>+[1]Hoja1!$E$4</f>
        <v>68.957516871850487</v>
      </c>
      <c r="G87" s="119"/>
    </row>
    <row r="88" spans="1:9">
      <c r="D88" s="51">
        <v>2014</v>
      </c>
      <c r="E88" s="1412">
        <f>+[2]Hoja1!$F$4</f>
        <v>69.409105893389977</v>
      </c>
      <c r="G88" s="119"/>
    </row>
    <row r="89" spans="1:9">
      <c r="D89" s="279">
        <v>42005</v>
      </c>
      <c r="E89" s="1412">
        <f>+[3]Hoja1!$G$4</f>
        <v>67.693018546996598</v>
      </c>
      <c r="G89" s="119"/>
    </row>
    <row r="90" spans="1:9">
      <c r="D90" s="279">
        <v>42036</v>
      </c>
      <c r="E90" s="1412">
        <f>+[3]Hoja1!$H$4</f>
        <v>67.059996347949152</v>
      </c>
      <c r="G90" s="119"/>
    </row>
    <row r="91" spans="1:9">
      <c r="D91" s="122"/>
      <c r="E91" s="123"/>
    </row>
    <row r="92" spans="1:9" ht="47.25" customHeight="1">
      <c r="A92" s="1831" t="s">
        <v>2619</v>
      </c>
      <c r="B92" s="1831"/>
      <c r="C92" s="1831"/>
      <c r="D92" s="1831"/>
      <c r="E92" s="1831"/>
      <c r="F92" s="1831"/>
      <c r="G92" s="1831"/>
      <c r="H92" s="1831"/>
      <c r="I92" s="1831"/>
    </row>
    <row r="93" spans="1:9" ht="33" customHeight="1">
      <c r="A93" s="1837" t="s">
        <v>2815</v>
      </c>
      <c r="B93" s="1833"/>
      <c r="C93" s="1833"/>
      <c r="D93" s="1833"/>
      <c r="E93" s="1833"/>
      <c r="F93" s="1833"/>
      <c r="G93" s="1833"/>
      <c r="H93" s="1833"/>
      <c r="I93" s="1833"/>
    </row>
    <row r="94" spans="1:9" ht="28.5" customHeight="1">
      <c r="A94" s="1829" t="s">
        <v>3645</v>
      </c>
      <c r="B94" s="1830"/>
      <c r="C94" s="1830"/>
      <c r="D94" s="1830"/>
      <c r="E94" s="1830"/>
      <c r="F94" s="1830"/>
      <c r="G94" s="1830"/>
      <c r="H94" s="1830"/>
      <c r="I94" s="1830"/>
    </row>
    <row r="95" spans="1:9">
      <c r="A95" s="110"/>
      <c r="B95" s="110"/>
      <c r="C95" s="110"/>
      <c r="D95" s="110"/>
      <c r="E95" s="110"/>
      <c r="F95" s="110"/>
      <c r="G95" s="110"/>
      <c r="H95" s="110"/>
      <c r="I95" s="110"/>
    </row>
    <row r="96" spans="1:9" ht="15">
      <c r="A96" s="1834" t="s">
        <v>198</v>
      </c>
      <c r="B96" s="1835"/>
      <c r="C96" s="1835"/>
      <c r="D96" s="1835"/>
      <c r="E96" s="1835"/>
      <c r="F96" s="1835"/>
      <c r="G96" s="1835"/>
      <c r="H96" s="1836"/>
    </row>
    <row r="98" spans="4:7">
      <c r="D98" s="50" t="s">
        <v>709</v>
      </c>
      <c r="E98" s="50" t="s">
        <v>56</v>
      </c>
    </row>
    <row r="99" spans="4:7">
      <c r="D99" s="51">
        <v>2000</v>
      </c>
      <c r="E99" s="52">
        <v>1.4412786415776617E-2</v>
      </c>
    </row>
    <row r="100" spans="4:7">
      <c r="D100" s="51">
        <v>2001</v>
      </c>
      <c r="E100" s="52">
        <v>2.880845734807241E-2</v>
      </c>
    </row>
    <row r="101" spans="4:7">
      <c r="D101" s="51">
        <v>2002</v>
      </c>
      <c r="E101" s="52">
        <v>2.8643816346037458E-2</v>
      </c>
    </row>
    <row r="102" spans="4:7">
      <c r="D102" s="51">
        <v>2003</v>
      </c>
      <c r="E102" s="52">
        <v>2.8941797314313726E-2</v>
      </c>
    </row>
    <row r="103" spans="4:7">
      <c r="D103" s="51">
        <v>2004</v>
      </c>
      <c r="E103" s="52">
        <v>2.8941212288634617E-2</v>
      </c>
    </row>
    <row r="104" spans="4:7">
      <c r="D104" s="51">
        <v>2005</v>
      </c>
      <c r="E104" s="52">
        <v>2.9953589760771969E-2</v>
      </c>
      <c r="G104" s="120"/>
    </row>
    <row r="105" spans="4:7">
      <c r="D105" s="51">
        <v>2006</v>
      </c>
      <c r="E105" s="52">
        <v>3.0150744291725678E-2</v>
      </c>
      <c r="G105" s="120"/>
    </row>
    <row r="106" spans="4:7">
      <c r="D106" s="51">
        <v>2007</v>
      </c>
      <c r="E106" s="52">
        <v>3.2225955850733436E-2</v>
      </c>
      <c r="G106" s="120"/>
    </row>
    <row r="107" spans="4:7">
      <c r="D107" s="51">
        <v>2008</v>
      </c>
      <c r="E107" s="52">
        <v>2.7515202158538088E-2</v>
      </c>
      <c r="G107" s="120"/>
    </row>
    <row r="108" spans="4:7">
      <c r="D108" s="51">
        <v>2009</v>
      </c>
      <c r="E108" s="52">
        <v>2.9499999999999998E-2</v>
      </c>
      <c r="G108" s="120"/>
    </row>
    <row r="109" spans="4:7">
      <c r="D109" s="51">
        <v>2010</v>
      </c>
      <c r="E109" s="52">
        <v>2.9600000000000001E-2</v>
      </c>
      <c r="G109" s="120"/>
    </row>
    <row r="110" spans="4:7">
      <c r="D110" s="51">
        <v>2011</v>
      </c>
      <c r="E110" s="52">
        <v>2.936828709495809E-2</v>
      </c>
      <c r="G110" s="120"/>
    </row>
    <row r="111" spans="4:7" ht="13.5" customHeight="1">
      <c r="D111" s="51">
        <v>2012</v>
      </c>
      <c r="E111" s="304">
        <v>2.9212986625070526E-2</v>
      </c>
      <c r="G111" s="120"/>
    </row>
    <row r="112" spans="4:7" ht="13.5" customHeight="1">
      <c r="D112" s="51">
        <v>2013</v>
      </c>
      <c r="E112" s="1413">
        <f>+[1]Hoja1!$E$5</f>
        <v>2.9556956050264718E-2</v>
      </c>
      <c r="G112" s="120"/>
    </row>
    <row r="113" spans="1:9" ht="13.5" customHeight="1">
      <c r="D113" s="51">
        <v>2014</v>
      </c>
      <c r="E113" s="1413">
        <f>+[2]Hoja1!$F$5</f>
        <v>2.9603808617926435E-2</v>
      </c>
      <c r="G113" s="120"/>
    </row>
    <row r="114" spans="1:9" ht="13.5" customHeight="1">
      <c r="D114" s="279">
        <v>42005</v>
      </c>
      <c r="E114" s="1413">
        <f>+[3]Hoja1!$G$5</f>
        <v>2.9924681951628687E-2</v>
      </c>
      <c r="G114" s="120"/>
    </row>
    <row r="115" spans="1:9" ht="13.5" customHeight="1">
      <c r="D115" s="279">
        <v>42036</v>
      </c>
      <c r="E115" s="1413">
        <f>+[3]Hoja1!$H$5</f>
        <v>2.9965762023236177E-2</v>
      </c>
      <c r="G115" s="120"/>
    </row>
    <row r="116" spans="1:9">
      <c r="D116" s="121"/>
      <c r="E116" s="127" t="s">
        <v>1544</v>
      </c>
    </row>
    <row r="117" spans="1:9" ht="41.25" customHeight="1">
      <c r="A117" s="1832" t="s">
        <v>2620</v>
      </c>
      <c r="B117" s="1832"/>
      <c r="C117" s="1832"/>
      <c r="D117" s="1832"/>
      <c r="E117" s="1832"/>
      <c r="F117" s="1832"/>
      <c r="G117" s="1832"/>
      <c r="H117" s="1832"/>
      <c r="I117" s="1832"/>
    </row>
    <row r="118" spans="1:9" ht="30" customHeight="1">
      <c r="A118" s="1833" t="s">
        <v>199</v>
      </c>
      <c r="B118" s="1833"/>
      <c r="C118" s="1833"/>
      <c r="D118" s="1833"/>
      <c r="E118" s="1833"/>
      <c r="F118" s="1833"/>
      <c r="G118" s="1833"/>
      <c r="H118" s="1833"/>
      <c r="I118" s="1833"/>
    </row>
    <row r="119" spans="1:9" ht="33.75" customHeight="1">
      <c r="A119" s="1829" t="s">
        <v>3646</v>
      </c>
      <c r="B119" s="1830"/>
      <c r="C119" s="1830"/>
      <c r="D119" s="1830"/>
      <c r="E119" s="1830"/>
      <c r="F119" s="1830"/>
      <c r="G119" s="1830"/>
      <c r="H119" s="1830"/>
      <c r="I119" s="1830"/>
    </row>
    <row r="120" spans="1:9">
      <c r="A120" s="113"/>
      <c r="B120" s="111"/>
      <c r="C120" s="111"/>
      <c r="D120" s="111"/>
      <c r="E120" s="111"/>
      <c r="F120" s="111"/>
      <c r="G120" s="111"/>
      <c r="H120" s="111"/>
      <c r="I120" s="111"/>
    </row>
    <row r="121" spans="1:9">
      <c r="A121" s="389" t="s">
        <v>1033</v>
      </c>
      <c r="B121" s="111"/>
      <c r="C121" s="111"/>
      <c r="D121" s="111"/>
      <c r="E121" s="111"/>
      <c r="F121" s="111"/>
      <c r="G121" s="111"/>
      <c r="H121" s="111"/>
      <c r="I121" s="111"/>
    </row>
    <row r="122" spans="1:9" ht="6" customHeight="1">
      <c r="A122" s="389"/>
      <c r="B122" s="111"/>
      <c r="C122" s="111"/>
      <c r="D122" s="111"/>
      <c r="E122" s="111"/>
      <c r="F122" s="111"/>
      <c r="G122" s="111"/>
      <c r="H122" s="111"/>
      <c r="I122" s="111"/>
    </row>
    <row r="123" spans="1:9">
      <c r="A123" s="77" t="s">
        <v>200</v>
      </c>
      <c r="B123" s="111"/>
      <c r="C123" s="111"/>
      <c r="D123" s="111"/>
      <c r="E123" s="111"/>
      <c r="F123" s="111"/>
      <c r="G123" s="111"/>
      <c r="H123" s="111"/>
      <c r="I123" s="111"/>
    </row>
    <row r="124" spans="1:9">
      <c r="A124" s="77" t="s">
        <v>2840</v>
      </c>
      <c r="B124" s="111"/>
      <c r="C124" s="111"/>
      <c r="D124" s="111"/>
      <c r="E124" s="111"/>
      <c r="F124" s="111"/>
      <c r="G124" s="111"/>
      <c r="H124" s="111"/>
      <c r="I124" s="111"/>
    </row>
    <row r="125" spans="1:9">
      <c r="A125" s="77" t="s">
        <v>3286</v>
      </c>
      <c r="B125" s="111"/>
      <c r="C125" s="111"/>
      <c r="D125" s="111"/>
      <c r="E125" s="111"/>
      <c r="F125" s="111"/>
      <c r="G125" s="111"/>
      <c r="H125" s="111"/>
      <c r="I125" s="111"/>
    </row>
    <row r="126" spans="1:9">
      <c r="A126" s="115"/>
      <c r="B126" s="111"/>
      <c r="C126" s="111"/>
      <c r="D126" s="111"/>
      <c r="E126" s="111"/>
      <c r="F126" s="111"/>
      <c r="G126" s="111"/>
      <c r="H126" s="111"/>
      <c r="I126" s="111"/>
    </row>
    <row r="127" spans="1:9">
      <c r="A127" s="115"/>
    </row>
    <row r="128" spans="1:9">
      <c r="A128" s="114"/>
    </row>
    <row r="129" spans="1:1">
      <c r="A129" s="114"/>
    </row>
    <row r="130" spans="1:1">
      <c r="A130" s="115"/>
    </row>
    <row r="131" spans="1:1">
      <c r="A131" s="115"/>
    </row>
  </sheetData>
  <mergeCells count="18">
    <mergeCell ref="A14:A18"/>
    <mergeCell ref="A19:A23"/>
    <mergeCell ref="A25:I25"/>
    <mergeCell ref="C72:E72"/>
    <mergeCell ref="C27:D27"/>
    <mergeCell ref="E27:F27"/>
    <mergeCell ref="A71:I71"/>
    <mergeCell ref="A51:A53"/>
    <mergeCell ref="A38:J38"/>
    <mergeCell ref="A57:K57"/>
    <mergeCell ref="A48:K48"/>
    <mergeCell ref="A119:I119"/>
    <mergeCell ref="A92:I92"/>
    <mergeCell ref="A117:I117"/>
    <mergeCell ref="A118:I118"/>
    <mergeCell ref="A96:H96"/>
    <mergeCell ref="A93:I93"/>
    <mergeCell ref="A94:I94"/>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707"/>
  <sheetViews>
    <sheetView zoomScaleNormal="100" workbookViewId="0">
      <selection activeCell="A47" sqref="A47:XFD47"/>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26"/>
      <c r="C1" s="726"/>
      <c r="D1" s="726"/>
      <c r="E1" s="726"/>
      <c r="F1" s="726"/>
      <c r="G1" s="726"/>
      <c r="H1" s="726"/>
      <c r="I1" s="726"/>
      <c r="J1" s="726"/>
      <c r="K1" s="726"/>
      <c r="L1" s="726"/>
      <c r="M1" s="726"/>
      <c r="N1" s="726"/>
      <c r="O1" s="726"/>
      <c r="P1" s="726"/>
      <c r="Q1" s="726"/>
    </row>
    <row r="2" spans="2:33" ht="18">
      <c r="B2" s="383" t="s">
        <v>2838</v>
      </c>
      <c r="C2" s="726"/>
      <c r="D2" s="726"/>
      <c r="E2" s="726"/>
      <c r="F2" s="726"/>
      <c r="G2" s="726"/>
      <c r="H2" s="726"/>
      <c r="I2" s="726"/>
      <c r="J2" s="726"/>
      <c r="K2" s="726"/>
      <c r="L2" s="726"/>
      <c r="M2" s="726"/>
      <c r="N2" s="726"/>
      <c r="O2" s="726"/>
      <c r="P2" s="726"/>
      <c r="Q2" s="726"/>
    </row>
    <row r="3" spans="2:33" ht="14.25">
      <c r="B3" s="382" t="s">
        <v>2842</v>
      </c>
      <c r="C3" s="726"/>
      <c r="D3" s="726"/>
      <c r="E3" s="726"/>
      <c r="F3" s="726"/>
      <c r="G3" s="726"/>
      <c r="H3" s="726"/>
      <c r="I3" s="726"/>
      <c r="J3" s="726"/>
      <c r="K3" s="726"/>
      <c r="L3" s="726"/>
      <c r="M3" s="726"/>
      <c r="N3" s="726"/>
      <c r="O3" s="726"/>
      <c r="P3" s="726"/>
      <c r="Q3" s="726"/>
    </row>
    <row r="4" spans="2:33" ht="14.25">
      <c r="B4" s="379"/>
      <c r="C4" s="726"/>
      <c r="D4" s="726"/>
      <c r="E4" s="726"/>
      <c r="F4" s="726"/>
      <c r="G4" s="726"/>
      <c r="H4" s="726"/>
      <c r="I4" s="726"/>
      <c r="J4" s="726"/>
      <c r="K4" s="726"/>
      <c r="L4" s="726"/>
      <c r="M4" s="726"/>
      <c r="N4" s="726"/>
      <c r="O4" s="726"/>
      <c r="P4" s="726"/>
      <c r="Q4" s="726"/>
    </row>
    <row r="5" spans="2:33" ht="14.25">
      <c r="B5" s="379"/>
      <c r="C5" s="726"/>
      <c r="D5" s="726"/>
      <c r="E5" s="726"/>
      <c r="F5" s="726"/>
      <c r="G5" s="726"/>
      <c r="H5" s="726"/>
      <c r="I5" s="726"/>
      <c r="J5" s="726"/>
      <c r="K5" s="726"/>
      <c r="L5" s="726"/>
      <c r="M5" s="726"/>
      <c r="N5" s="726"/>
      <c r="O5" s="726"/>
      <c r="P5" s="726"/>
      <c r="Q5" s="726"/>
    </row>
    <row r="6" spans="2:33" ht="14.25">
      <c r="B6" s="379"/>
      <c r="C6" s="726"/>
      <c r="D6" s="726"/>
      <c r="E6" s="726"/>
      <c r="F6" s="726"/>
      <c r="G6" s="726"/>
      <c r="H6" s="726"/>
      <c r="I6" s="726"/>
      <c r="J6" s="726"/>
      <c r="K6" s="726"/>
      <c r="L6" s="726"/>
      <c r="M6" s="726"/>
      <c r="N6" s="726"/>
      <c r="O6" s="726"/>
      <c r="P6" s="726"/>
      <c r="Q6" s="726"/>
    </row>
    <row r="7" spans="2:33" ht="14.25">
      <c r="B7" s="379"/>
      <c r="C7" s="726"/>
      <c r="D7" s="726"/>
      <c r="E7" s="726"/>
      <c r="F7" s="726"/>
      <c r="G7" s="726"/>
      <c r="H7" s="726"/>
      <c r="I7" s="726"/>
      <c r="J7" s="726"/>
      <c r="K7" s="726"/>
      <c r="L7" s="726"/>
      <c r="M7" s="726"/>
      <c r="N7" s="726"/>
      <c r="O7" s="726"/>
      <c r="P7" s="726"/>
      <c r="Q7" s="726"/>
    </row>
    <row r="8" spans="2:33" ht="14.25">
      <c r="B8" s="382" t="str">
        <f>+Inicio!B8</f>
        <v xml:space="preserve">      Fecha de publicación: Febrero de 2015</v>
      </c>
      <c r="C8" s="726"/>
      <c r="D8" s="726"/>
      <c r="E8" s="726"/>
      <c r="F8" s="726"/>
      <c r="G8" s="726"/>
      <c r="H8" s="726"/>
      <c r="I8" s="726"/>
      <c r="J8" s="726"/>
      <c r="K8" s="726"/>
      <c r="L8" s="726"/>
      <c r="M8" s="726"/>
      <c r="N8" s="726"/>
      <c r="O8" s="726"/>
      <c r="P8" s="726"/>
      <c r="Q8" s="726"/>
    </row>
    <row r="9" spans="2:33">
      <c r="B9" s="726"/>
      <c r="C9" s="726"/>
      <c r="D9" s="726"/>
      <c r="E9" s="726"/>
      <c r="F9" s="726"/>
      <c r="G9" s="726"/>
      <c r="H9" s="726"/>
      <c r="I9" s="726"/>
      <c r="J9" s="726"/>
      <c r="K9" s="726"/>
      <c r="L9" s="726"/>
      <c r="M9" s="726"/>
      <c r="N9" s="726"/>
      <c r="O9" s="726"/>
      <c r="P9" s="726"/>
      <c r="Q9" s="726"/>
    </row>
    <row r="10" spans="2:33" ht="18.75" customHeight="1">
      <c r="B10" s="726"/>
      <c r="C10" s="726"/>
      <c r="D10" s="726"/>
      <c r="E10" s="726"/>
      <c r="F10" s="726"/>
      <c r="G10" s="726"/>
      <c r="H10" s="726"/>
      <c r="I10" s="726"/>
      <c r="J10" s="726"/>
      <c r="K10" s="726"/>
      <c r="L10" s="726"/>
      <c r="M10" s="726"/>
      <c r="N10" s="726"/>
      <c r="O10" s="726"/>
      <c r="P10" s="726"/>
      <c r="Q10" s="726"/>
    </row>
    <row r="11" spans="2:33" ht="18.75" customHeight="1">
      <c r="B11" s="727"/>
      <c r="C11" s="727"/>
      <c r="D11" s="727"/>
      <c r="E11" s="727"/>
      <c r="F11" s="727"/>
      <c r="G11" s="727"/>
      <c r="H11" s="727"/>
      <c r="I11" s="727"/>
      <c r="J11" s="727"/>
      <c r="K11" s="727"/>
      <c r="L11" s="727"/>
      <c r="M11" s="727"/>
      <c r="N11" s="728"/>
      <c r="O11" s="728"/>
      <c r="P11" s="728"/>
      <c r="Q11" s="728"/>
    </row>
    <row r="12" spans="2:33" ht="15.75" customHeight="1" thickBot="1">
      <c r="B12" s="1226"/>
      <c r="C12" s="1225"/>
      <c r="D12" s="1225"/>
      <c r="E12" s="1225"/>
      <c r="F12" s="1225"/>
      <c r="G12" s="1225"/>
      <c r="H12" s="1225"/>
      <c r="I12" s="1225"/>
      <c r="J12" s="1225"/>
      <c r="K12" s="1225"/>
      <c r="L12" s="1225"/>
      <c r="M12" s="1225"/>
    </row>
    <row r="13" spans="2:33" ht="15.75" customHeight="1">
      <c r="B13" s="2179" t="s">
        <v>3167</v>
      </c>
      <c r="C13" s="2180"/>
      <c r="D13" s="2180"/>
      <c r="E13" s="2180"/>
      <c r="F13" s="2180"/>
      <c r="G13" s="2180"/>
      <c r="H13" s="2180"/>
      <c r="I13" s="2180"/>
      <c r="J13" s="2180"/>
      <c r="K13" s="2180"/>
      <c r="L13" s="2180"/>
      <c r="M13" s="2180"/>
      <c r="N13" s="2180"/>
      <c r="O13" s="2180"/>
      <c r="P13" s="2180"/>
      <c r="Q13" s="2180"/>
      <c r="R13" s="2180"/>
      <c r="S13" s="2180"/>
      <c r="T13" s="2180"/>
      <c r="U13" s="2180"/>
      <c r="V13" s="2180"/>
      <c r="W13" s="2180"/>
      <c r="X13" s="2180"/>
      <c r="Y13" s="2180"/>
      <c r="Z13" s="2180"/>
      <c r="AA13" s="2180"/>
      <c r="AB13" s="2180"/>
      <c r="AC13" s="2180"/>
      <c r="AD13" s="2180"/>
      <c r="AE13" s="2180"/>
      <c r="AF13" s="2180"/>
      <c r="AG13" s="2181"/>
    </row>
    <row r="14" spans="2:33" ht="15.75" customHeight="1">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ht="15.75" customHeight="1">
      <c r="B15" s="1307" t="s">
        <v>3168</v>
      </c>
      <c r="C15" s="456"/>
      <c r="D15" s="1326" t="s">
        <v>3549</v>
      </c>
      <c r="E15" s="1327"/>
      <c r="F15" s="1327"/>
      <c r="G15" s="1311"/>
      <c r="H15" s="1311"/>
      <c r="I15" s="1188"/>
      <c r="J15" s="1724"/>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ht="15.75" customHeight="1">
      <c r="B16" s="1760" t="s">
        <v>3169</v>
      </c>
      <c r="C16" s="1761"/>
      <c r="D16" s="1854">
        <v>42005</v>
      </c>
      <c r="E16" s="1855"/>
      <c r="F16" s="185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ht="15.75" customHeight="1">
      <c r="B17" s="1760" t="s">
        <v>3170</v>
      </c>
      <c r="C17" s="1761"/>
      <c r="D17" s="1854">
        <v>42185</v>
      </c>
      <c r="E17" s="1855"/>
      <c r="F17" s="1855"/>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ht="15.75" customHeight="1"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ht="15.75" customHeight="1" thickBot="1">
      <c r="B19" s="1313" t="s">
        <v>3171</v>
      </c>
      <c r="C19" s="1314"/>
      <c r="D19" s="2184" t="s">
        <v>3550</v>
      </c>
      <c r="E19" s="2185"/>
      <c r="F19" s="2185"/>
      <c r="G19" s="2185"/>
      <c r="H19" s="2185"/>
      <c r="I19" s="2185"/>
      <c r="J19" s="2185"/>
      <c r="K19" s="2185"/>
      <c r="L19" s="2185"/>
      <c r="M19" s="2185"/>
      <c r="N19" s="2185"/>
      <c r="O19" s="2185"/>
      <c r="P19" s="2185"/>
      <c r="Q19" s="2185"/>
      <c r="R19" s="2185"/>
      <c r="S19" s="2185"/>
      <c r="T19" s="2185"/>
      <c r="U19" s="2185"/>
      <c r="V19" s="2185"/>
      <c r="W19" s="2185"/>
      <c r="X19" s="2185"/>
      <c r="Y19" s="2185"/>
      <c r="Z19" s="2185"/>
      <c r="AA19" s="2185"/>
      <c r="AB19" s="2185"/>
      <c r="AC19" s="2185"/>
      <c r="AD19" s="2185"/>
      <c r="AE19" s="2185"/>
      <c r="AF19" s="2185"/>
      <c r="AG19" s="2186"/>
    </row>
    <row r="20" spans="2:33" ht="15.75" customHeight="1"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ht="15.75" customHeight="1" thickBot="1">
      <c r="B21" s="2187" t="s">
        <v>3172</v>
      </c>
      <c r="C21" s="2188"/>
      <c r="D21" s="2191" t="s">
        <v>3173</v>
      </c>
      <c r="E21" s="2194" t="s">
        <v>3174</v>
      </c>
      <c r="F21" s="2196"/>
      <c r="G21" s="2196"/>
      <c r="H21" s="2196"/>
      <c r="I21" s="2196"/>
      <c r="J21" s="2196"/>
      <c r="K21" s="2196"/>
      <c r="L21" s="2196"/>
      <c r="M21" s="2196"/>
      <c r="N21" s="2196"/>
      <c r="O21" s="2196"/>
      <c r="P21" s="2196"/>
      <c r="Q21" s="2196"/>
      <c r="R21" s="2197"/>
      <c r="S21" s="2198" t="s">
        <v>3175</v>
      </c>
      <c r="T21" s="2199"/>
      <c r="U21" s="2200"/>
      <c r="V21" s="2200"/>
      <c r="W21" s="2200"/>
      <c r="X21" s="2200"/>
      <c r="Y21" s="2200"/>
      <c r="Z21" s="2201"/>
      <c r="AA21" s="2196" t="s">
        <v>2864</v>
      </c>
      <c r="AB21" s="2196"/>
      <c r="AC21" s="2197"/>
      <c r="AD21" s="2187" t="s">
        <v>2865</v>
      </c>
      <c r="AE21" s="2202"/>
      <c r="AF21" s="2188"/>
      <c r="AG21" s="1076"/>
    </row>
    <row r="22" spans="2:33" ht="15.75" customHeight="1" thickBot="1">
      <c r="B22" s="2189"/>
      <c r="C22" s="2190"/>
      <c r="D22" s="2192"/>
      <c r="E22" s="2195"/>
      <c r="F22" s="2206" t="s">
        <v>2867</v>
      </c>
      <c r="G22" s="2206" t="s">
        <v>2868</v>
      </c>
      <c r="H22" s="2198" t="s">
        <v>2869</v>
      </c>
      <c r="I22" s="2201"/>
      <c r="J22" s="2198" t="s">
        <v>2870</v>
      </c>
      <c r="K22" s="2201"/>
      <c r="L22" s="2198" t="s">
        <v>2871</v>
      </c>
      <c r="M22" s="2201"/>
      <c r="N22" s="2208" t="s">
        <v>2872</v>
      </c>
      <c r="O22" s="2209"/>
      <c r="P22" s="2200" t="s">
        <v>2873</v>
      </c>
      <c r="Q22" s="2200"/>
      <c r="R22" s="2201"/>
      <c r="S22" s="2206" t="s">
        <v>2869</v>
      </c>
      <c r="T22" s="2206" t="s">
        <v>2870</v>
      </c>
      <c r="U22" s="2206" t="s">
        <v>2871</v>
      </c>
      <c r="V22" s="2200" t="s">
        <v>2872</v>
      </c>
      <c r="W22" s="2200"/>
      <c r="X22" s="2198" t="s">
        <v>2873</v>
      </c>
      <c r="Y22" s="2200"/>
      <c r="Z22" s="2201"/>
      <c r="AA22" s="2194" t="s">
        <v>3176</v>
      </c>
      <c r="AB22" s="2194" t="s">
        <v>3177</v>
      </c>
      <c r="AC22" s="2194" t="s">
        <v>3178</v>
      </c>
      <c r="AD22" s="2203"/>
      <c r="AE22" s="2204"/>
      <c r="AF22" s="2205"/>
      <c r="AG22" s="1076"/>
    </row>
    <row r="23" spans="2:33" ht="15.75" customHeight="1" thickBot="1">
      <c r="B23" s="2189"/>
      <c r="C23" s="2190"/>
      <c r="D23" s="2193"/>
      <c r="E23" s="2195"/>
      <c r="F23" s="2207"/>
      <c r="G23" s="2207"/>
      <c r="H23" s="1764" t="s">
        <v>2877</v>
      </c>
      <c r="I23" s="1764" t="s">
        <v>2878</v>
      </c>
      <c r="J23" s="1764" t="s">
        <v>2877</v>
      </c>
      <c r="K23" s="1764" t="s">
        <v>2878</v>
      </c>
      <c r="L23" s="1764" t="s">
        <v>2877</v>
      </c>
      <c r="M23" s="1764" t="s">
        <v>2878</v>
      </c>
      <c r="N23" s="1763" t="s">
        <v>306</v>
      </c>
      <c r="O23" s="1316" t="s">
        <v>2879</v>
      </c>
      <c r="P23" s="1317" t="s">
        <v>2880</v>
      </c>
      <c r="Q23" s="1316" t="s">
        <v>2881</v>
      </c>
      <c r="R23" s="1316" t="s">
        <v>2882</v>
      </c>
      <c r="S23" s="2207"/>
      <c r="T23" s="2207"/>
      <c r="U23" s="2207"/>
      <c r="V23" s="1765" t="s">
        <v>306</v>
      </c>
      <c r="W23" s="1318" t="s">
        <v>2879</v>
      </c>
      <c r="X23" s="1316" t="s">
        <v>2880</v>
      </c>
      <c r="Y23" s="1319" t="s">
        <v>2881</v>
      </c>
      <c r="Z23" s="1316" t="s">
        <v>2882</v>
      </c>
      <c r="AA23" s="2195"/>
      <c r="AB23" s="2195"/>
      <c r="AC23" s="2195"/>
      <c r="AD23" s="1762" t="s">
        <v>307</v>
      </c>
      <c r="AE23" s="1762" t="s">
        <v>2883</v>
      </c>
      <c r="AF23" s="1762" t="s">
        <v>2884</v>
      </c>
      <c r="AG23" s="1076"/>
    </row>
    <row r="24" spans="2:33" ht="36.75" customHeight="1" thickBot="1">
      <c r="B24" s="2175" t="s">
        <v>3553</v>
      </c>
      <c r="C24" s="2176"/>
      <c r="D24" s="1112" t="s">
        <v>3551</v>
      </c>
      <c r="E24" s="1783" t="s">
        <v>1476</v>
      </c>
      <c r="F24" s="1783" t="s">
        <v>1476</v>
      </c>
      <c r="G24" s="1783" t="s">
        <v>1476</v>
      </c>
      <c r="H24" s="1783" t="s">
        <v>1476</v>
      </c>
      <c r="I24" s="1783" t="s">
        <v>1476</v>
      </c>
      <c r="J24" s="1783" t="s">
        <v>1476</v>
      </c>
      <c r="K24" s="1783" t="s">
        <v>1476</v>
      </c>
      <c r="L24" s="1783" t="s">
        <v>1476</v>
      </c>
      <c r="M24" s="1783" t="s">
        <v>1476</v>
      </c>
      <c r="N24" s="1783" t="s">
        <v>1476</v>
      </c>
      <c r="O24" s="1783" t="s">
        <v>1476</v>
      </c>
      <c r="P24" s="1783" t="s">
        <v>1476</v>
      </c>
      <c r="Q24" s="1783" t="s">
        <v>1476</v>
      </c>
      <c r="R24" s="1784" t="s">
        <v>3552</v>
      </c>
      <c r="S24" s="1783" t="s">
        <v>1476</v>
      </c>
      <c r="T24" s="1783" t="s">
        <v>1476</v>
      </c>
      <c r="U24" s="1783" t="s">
        <v>1476</v>
      </c>
      <c r="V24" s="1783" t="s">
        <v>1476</v>
      </c>
      <c r="W24" s="1783" t="s">
        <v>1476</v>
      </c>
      <c r="X24" s="1783" t="s">
        <v>1476</v>
      </c>
      <c r="Y24" s="1783" t="s">
        <v>1476</v>
      </c>
      <c r="Z24" s="1783" t="s">
        <v>1476</v>
      </c>
      <c r="AA24" s="1783" t="s">
        <v>1476</v>
      </c>
      <c r="AB24" s="1783" t="s">
        <v>1476</v>
      </c>
      <c r="AC24" s="1783" t="s">
        <v>1476</v>
      </c>
      <c r="AD24" s="1783" t="s">
        <v>1476</v>
      </c>
      <c r="AE24" s="1783" t="s">
        <v>1476</v>
      </c>
      <c r="AF24" s="1783" t="s">
        <v>1476</v>
      </c>
      <c r="AG24" s="1076"/>
    </row>
    <row r="25" spans="2:33" ht="15.75" customHeight="1">
      <c r="B25" s="1781"/>
      <c r="C25" s="1607"/>
      <c r="D25" s="1320"/>
      <c r="E25" s="1321"/>
      <c r="F25" s="1322"/>
      <c r="G25" s="1322"/>
      <c r="H25" s="1323"/>
      <c r="I25" s="1323"/>
      <c r="J25" s="1323"/>
      <c r="K25" s="1323"/>
      <c r="L25" s="1323"/>
      <c r="M25" s="1323"/>
      <c r="N25" s="1324"/>
      <c r="O25" s="1321"/>
      <c r="P25" s="1323"/>
      <c r="Q25" s="1323"/>
      <c r="R25" s="1323"/>
      <c r="S25" s="1323"/>
      <c r="T25" s="1323"/>
      <c r="U25" s="1323"/>
      <c r="V25" s="1324"/>
      <c r="W25" s="1323"/>
      <c r="X25" s="1323"/>
      <c r="Y25" s="1323"/>
      <c r="Z25" s="1323"/>
      <c r="AA25" s="1322"/>
      <c r="AB25" s="1323"/>
      <c r="AC25" s="1323"/>
      <c r="AD25" s="1324"/>
      <c r="AE25" s="1320"/>
      <c r="AF25" s="1323"/>
      <c r="AG25" s="1076"/>
    </row>
    <row r="26" spans="2:33" ht="15.75" customHeight="1">
      <c r="B26" s="2177" t="s">
        <v>2887</v>
      </c>
      <c r="C26" s="2178"/>
      <c r="D26" s="1855" t="s">
        <v>3323</v>
      </c>
      <c r="E26" s="1855"/>
      <c r="F26" s="1855"/>
      <c r="G26" s="1855"/>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076"/>
    </row>
    <row r="27" spans="2:33" ht="15.75" customHeight="1">
      <c r="B27" s="1760" t="s">
        <v>2889</v>
      </c>
      <c r="C27" s="1761"/>
      <c r="D27" s="1880" t="s">
        <v>3274</v>
      </c>
      <c r="E27" s="1880"/>
      <c r="F27" s="1880"/>
      <c r="G27" s="1880"/>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076"/>
    </row>
    <row r="28" spans="2:33" ht="15.75" customHeight="1" thickBot="1">
      <c r="B28" s="1778"/>
      <c r="C28" s="1779"/>
      <c r="D28" s="1578"/>
      <c r="E28" s="1578"/>
      <c r="F28" s="1578"/>
      <c r="G28" s="1578"/>
      <c r="H28" s="1782"/>
      <c r="I28" s="1782"/>
      <c r="J28" s="1782"/>
      <c r="K28" s="1782"/>
      <c r="L28" s="1782"/>
      <c r="M28" s="1782"/>
      <c r="N28" s="1782"/>
      <c r="O28" s="1782"/>
      <c r="P28" s="1782"/>
      <c r="Q28" s="1782"/>
      <c r="R28" s="1782"/>
      <c r="S28" s="1780"/>
      <c r="T28" s="1780"/>
      <c r="U28" s="1780"/>
      <c r="V28" s="1780"/>
      <c r="W28" s="1780"/>
      <c r="X28" s="1780"/>
      <c r="Y28" s="1780"/>
      <c r="Z28" s="1780"/>
      <c r="AA28" s="1780"/>
      <c r="AB28" s="1780"/>
      <c r="AC28" s="1780"/>
      <c r="AD28" s="1780"/>
      <c r="AE28" s="1780"/>
      <c r="AF28" s="1780"/>
      <c r="AG28" s="1579"/>
    </row>
    <row r="29" spans="2:33" ht="15.75" customHeight="1" thickBot="1">
      <c r="B29" s="1226"/>
      <c r="C29" s="1225"/>
      <c r="D29" s="1225"/>
      <c r="E29" s="1225"/>
      <c r="F29" s="1225"/>
      <c r="G29" s="1225"/>
      <c r="H29" s="1225"/>
      <c r="I29" s="1225"/>
      <c r="J29" s="1225"/>
      <c r="K29" s="1225"/>
      <c r="L29" s="1225"/>
      <c r="M29" s="1225"/>
    </row>
    <row r="30" spans="2:33" ht="15.75" customHeight="1">
      <c r="B30" s="2179" t="s">
        <v>3167</v>
      </c>
      <c r="C30" s="2180"/>
      <c r="D30" s="2180"/>
      <c r="E30" s="2180"/>
      <c r="F30" s="2180"/>
      <c r="G30" s="2180"/>
      <c r="H30" s="2180"/>
      <c r="I30" s="2180"/>
      <c r="J30" s="2180"/>
      <c r="K30" s="2180"/>
      <c r="L30" s="2180"/>
      <c r="M30" s="2180"/>
      <c r="N30" s="2180"/>
      <c r="O30" s="2180"/>
      <c r="P30" s="2180"/>
      <c r="Q30" s="2180"/>
      <c r="R30" s="2180"/>
      <c r="S30" s="2180"/>
      <c r="T30" s="2180"/>
      <c r="U30" s="2180"/>
      <c r="V30" s="2180"/>
      <c r="W30" s="2180"/>
      <c r="X30" s="2180"/>
      <c r="Y30" s="2180"/>
      <c r="Z30" s="2180"/>
      <c r="AA30" s="2180"/>
      <c r="AB30" s="2180"/>
      <c r="AC30" s="2180"/>
      <c r="AD30" s="2180"/>
      <c r="AE30" s="2180"/>
      <c r="AF30" s="2180"/>
      <c r="AG30" s="2181"/>
    </row>
    <row r="31" spans="2:33" ht="15.75" customHeight="1">
      <c r="B31" s="1307"/>
      <c r="C31" s="1308"/>
      <c r="D31" s="1308"/>
      <c r="E31" s="1308"/>
      <c r="F31" s="1308"/>
      <c r="G31" s="1308"/>
      <c r="H31" s="1308"/>
      <c r="I31" s="1308"/>
      <c r="J31" s="1308"/>
      <c r="K31" s="1308"/>
      <c r="L31" s="1308"/>
      <c r="M31" s="1308"/>
      <c r="N31" s="1308"/>
      <c r="O31" s="1308"/>
      <c r="P31" s="1308"/>
      <c r="Q31" s="1308"/>
      <c r="R31" s="1308"/>
      <c r="S31" s="1308"/>
      <c r="T31" s="1308"/>
      <c r="U31" s="1309"/>
      <c r="V31" s="1309"/>
      <c r="W31" s="1309"/>
      <c r="X31" s="1309"/>
      <c r="Y31" s="1309"/>
      <c r="Z31" s="1309"/>
      <c r="AA31" s="1309"/>
      <c r="AB31" s="1309"/>
      <c r="AC31" s="1309"/>
      <c r="AD31" s="1309"/>
      <c r="AE31" s="1187"/>
      <c r="AF31" s="1187"/>
      <c r="AG31" s="1310"/>
    </row>
    <row r="32" spans="2:33" ht="15.75" customHeight="1">
      <c r="B32" s="1307" t="s">
        <v>3168</v>
      </c>
      <c r="C32" s="456"/>
      <c r="D32" s="1326" t="s">
        <v>3544</v>
      </c>
      <c r="E32" s="1327"/>
      <c r="F32" s="1327"/>
      <c r="G32" s="1311"/>
      <c r="H32" s="1311"/>
      <c r="I32" s="1188"/>
      <c r="J32" s="1724"/>
      <c r="K32" s="1188"/>
      <c r="L32" s="1188"/>
      <c r="M32" s="1188"/>
      <c r="N32" s="1188"/>
      <c r="O32" s="1187"/>
      <c r="P32" s="1187"/>
      <c r="Q32" s="1187"/>
      <c r="R32" s="1187"/>
      <c r="S32" s="1187"/>
      <c r="T32" s="1187"/>
      <c r="U32" s="1187"/>
      <c r="V32" s="1187"/>
      <c r="W32" s="1187"/>
      <c r="X32" s="1187"/>
      <c r="Y32" s="1187"/>
      <c r="Z32" s="1187"/>
      <c r="AA32" s="1187"/>
      <c r="AB32" s="1187"/>
      <c r="AC32" s="1187"/>
      <c r="AD32" s="1187"/>
      <c r="AE32" s="1187"/>
      <c r="AF32" s="456"/>
      <c r="AG32" s="1310"/>
    </row>
    <row r="33" spans="2:34" ht="15.75" customHeight="1">
      <c r="B33" s="1716" t="s">
        <v>3169</v>
      </c>
      <c r="C33" s="1717"/>
      <c r="D33" s="2182">
        <v>42019</v>
      </c>
      <c r="E33" s="2183"/>
      <c r="F33" s="2183"/>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76"/>
    </row>
    <row r="34" spans="2:34" ht="15.75" customHeight="1">
      <c r="B34" s="1716" t="s">
        <v>3170</v>
      </c>
      <c r="C34" s="1717"/>
      <c r="D34" s="2182">
        <v>42094</v>
      </c>
      <c r="E34" s="2183"/>
      <c r="F34" s="2183"/>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76"/>
    </row>
    <row r="35" spans="2:34" ht="15.75" customHeight="1" thickBot="1">
      <c r="B35" s="1312"/>
      <c r="C35" s="1170"/>
      <c r="D35" s="1170"/>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76"/>
    </row>
    <row r="36" spans="2:34" ht="51.75" customHeight="1" thickBot="1">
      <c r="B36" s="1313" t="s">
        <v>3171</v>
      </c>
      <c r="C36" s="1314"/>
      <c r="D36" s="2184" t="s">
        <v>3545</v>
      </c>
      <c r="E36" s="2185"/>
      <c r="F36" s="2185"/>
      <c r="G36" s="2185"/>
      <c r="H36" s="2185"/>
      <c r="I36" s="2185"/>
      <c r="J36" s="2185"/>
      <c r="K36" s="2185"/>
      <c r="L36" s="2185"/>
      <c r="M36" s="2185"/>
      <c r="N36" s="2185"/>
      <c r="O36" s="2185"/>
      <c r="P36" s="2185"/>
      <c r="Q36" s="2185"/>
      <c r="R36" s="2185"/>
      <c r="S36" s="2185"/>
      <c r="T36" s="2185"/>
      <c r="U36" s="2185"/>
      <c r="V36" s="2185"/>
      <c r="W36" s="2185"/>
      <c r="X36" s="2185"/>
      <c r="Y36" s="2185"/>
      <c r="Z36" s="2185"/>
      <c r="AA36" s="2185"/>
      <c r="AB36" s="2185"/>
      <c r="AC36" s="2185"/>
      <c r="AD36" s="2185"/>
      <c r="AE36" s="2185"/>
      <c r="AF36" s="2185"/>
      <c r="AG36" s="2186"/>
    </row>
    <row r="37" spans="2:34" ht="15.75" customHeight="1" thickBot="1">
      <c r="B37" s="1307" t="s">
        <v>3546</v>
      </c>
      <c r="C37" s="1187"/>
      <c r="D37" s="1187"/>
      <c r="E37" s="1188"/>
      <c r="F37" s="1188"/>
      <c r="G37" s="1188"/>
      <c r="H37" s="1188"/>
      <c r="I37" s="1188"/>
      <c r="J37" s="1188"/>
      <c r="K37" s="1188"/>
      <c r="L37" s="1188"/>
      <c r="M37" s="1188"/>
      <c r="N37" s="1188"/>
      <c r="O37" s="1188"/>
      <c r="P37" s="1188"/>
      <c r="Q37" s="1188"/>
      <c r="R37" s="1188"/>
      <c r="S37" s="1187"/>
      <c r="T37" s="1315"/>
      <c r="U37" s="1187"/>
      <c r="V37" s="1187"/>
      <c r="W37" s="1187"/>
      <c r="X37" s="1187"/>
      <c r="Y37" s="1187"/>
      <c r="Z37" s="1187"/>
      <c r="AA37" s="1187"/>
      <c r="AB37" s="1187"/>
      <c r="AC37" s="1187"/>
      <c r="AD37" s="1187"/>
      <c r="AE37" s="1187"/>
      <c r="AF37" s="1187"/>
      <c r="AG37" s="1076"/>
    </row>
    <row r="38" spans="2:34" ht="15.75" customHeight="1" thickBot="1">
      <c r="B38" s="2187" t="s">
        <v>3172</v>
      </c>
      <c r="C38" s="2188"/>
      <c r="D38" s="2191" t="s">
        <v>3173</v>
      </c>
      <c r="E38" s="2194" t="s">
        <v>3174</v>
      </c>
      <c r="F38" s="2196"/>
      <c r="G38" s="2196"/>
      <c r="H38" s="2196"/>
      <c r="I38" s="2196"/>
      <c r="J38" s="2196"/>
      <c r="K38" s="2196"/>
      <c r="L38" s="2196"/>
      <c r="M38" s="2196"/>
      <c r="N38" s="2196"/>
      <c r="O38" s="2196"/>
      <c r="P38" s="2196"/>
      <c r="Q38" s="2196"/>
      <c r="R38" s="2197"/>
      <c r="S38" s="2198" t="s">
        <v>3175</v>
      </c>
      <c r="T38" s="2199"/>
      <c r="U38" s="2200"/>
      <c r="V38" s="2200"/>
      <c r="W38" s="2200"/>
      <c r="X38" s="2200"/>
      <c r="Y38" s="2200"/>
      <c r="Z38" s="2201"/>
      <c r="AA38" s="2196" t="s">
        <v>2864</v>
      </c>
      <c r="AB38" s="2196"/>
      <c r="AC38" s="2197"/>
      <c r="AD38" s="2187" t="s">
        <v>2865</v>
      </c>
      <c r="AE38" s="2202"/>
      <c r="AF38" s="2188"/>
      <c r="AG38" s="1076"/>
    </row>
    <row r="39" spans="2:34" ht="15.75" customHeight="1" thickBot="1">
      <c r="B39" s="2189"/>
      <c r="C39" s="2190"/>
      <c r="D39" s="2192"/>
      <c r="E39" s="2195"/>
      <c r="F39" s="2206" t="s">
        <v>2867</v>
      </c>
      <c r="G39" s="2206" t="s">
        <v>2868</v>
      </c>
      <c r="H39" s="2198" t="s">
        <v>2869</v>
      </c>
      <c r="I39" s="2201"/>
      <c r="J39" s="2198" t="s">
        <v>2870</v>
      </c>
      <c r="K39" s="2201"/>
      <c r="L39" s="2198" t="s">
        <v>2871</v>
      </c>
      <c r="M39" s="2201"/>
      <c r="N39" s="2208" t="s">
        <v>2872</v>
      </c>
      <c r="O39" s="2209"/>
      <c r="P39" s="2200" t="s">
        <v>2873</v>
      </c>
      <c r="Q39" s="2200"/>
      <c r="R39" s="2201"/>
      <c r="S39" s="2206" t="s">
        <v>2869</v>
      </c>
      <c r="T39" s="2206" t="s">
        <v>2870</v>
      </c>
      <c r="U39" s="2206" t="s">
        <v>2871</v>
      </c>
      <c r="V39" s="2200" t="s">
        <v>2872</v>
      </c>
      <c r="W39" s="2200"/>
      <c r="X39" s="2198" t="s">
        <v>2873</v>
      </c>
      <c r="Y39" s="2200"/>
      <c r="Z39" s="2201"/>
      <c r="AA39" s="2194" t="s">
        <v>3176</v>
      </c>
      <c r="AB39" s="2194" t="s">
        <v>3177</v>
      </c>
      <c r="AC39" s="2194" t="s">
        <v>3178</v>
      </c>
      <c r="AD39" s="2203"/>
      <c r="AE39" s="2204"/>
      <c r="AF39" s="2205"/>
      <c r="AG39" s="1076"/>
    </row>
    <row r="40" spans="2:34" ht="15.75" customHeight="1" thickBot="1">
      <c r="B40" s="2189"/>
      <c r="C40" s="2190"/>
      <c r="D40" s="2193"/>
      <c r="E40" s="2195"/>
      <c r="F40" s="2207"/>
      <c r="G40" s="2207"/>
      <c r="H40" s="1714" t="s">
        <v>2877</v>
      </c>
      <c r="I40" s="1714" t="s">
        <v>2878</v>
      </c>
      <c r="J40" s="1714" t="s">
        <v>2877</v>
      </c>
      <c r="K40" s="1714" t="s">
        <v>2878</v>
      </c>
      <c r="L40" s="1714" t="s">
        <v>2877</v>
      </c>
      <c r="M40" s="1714" t="s">
        <v>2878</v>
      </c>
      <c r="N40" s="1713" t="s">
        <v>306</v>
      </c>
      <c r="O40" s="1316" t="s">
        <v>2879</v>
      </c>
      <c r="P40" s="1317" t="s">
        <v>2880</v>
      </c>
      <c r="Q40" s="1316" t="s">
        <v>2881</v>
      </c>
      <c r="R40" s="1316" t="s">
        <v>2882</v>
      </c>
      <c r="S40" s="2207"/>
      <c r="T40" s="2207"/>
      <c r="U40" s="2207"/>
      <c r="V40" s="1718" t="s">
        <v>306</v>
      </c>
      <c r="W40" s="1318" t="s">
        <v>2879</v>
      </c>
      <c r="X40" s="1316" t="s">
        <v>2880</v>
      </c>
      <c r="Y40" s="1319" t="s">
        <v>2881</v>
      </c>
      <c r="Z40" s="1316" t="s">
        <v>2882</v>
      </c>
      <c r="AA40" s="2195"/>
      <c r="AB40" s="2195"/>
      <c r="AC40" s="2195"/>
      <c r="AD40" s="1715" t="s">
        <v>307</v>
      </c>
      <c r="AE40" s="1715" t="s">
        <v>2883</v>
      </c>
      <c r="AF40" s="1715" t="s">
        <v>2884</v>
      </c>
      <c r="AG40" s="1076"/>
    </row>
    <row r="41" spans="2:34" ht="48.75" customHeight="1" thickBot="1">
      <c r="B41" s="2175" t="s">
        <v>3547</v>
      </c>
      <c r="C41" s="2176"/>
      <c r="D41" s="1112" t="s">
        <v>2930</v>
      </c>
      <c r="E41" s="1112" t="s">
        <v>2930</v>
      </c>
      <c r="F41" s="1112" t="s">
        <v>2930</v>
      </c>
      <c r="G41" s="1112" t="s">
        <v>2930</v>
      </c>
      <c r="H41" s="1112" t="s">
        <v>2930</v>
      </c>
      <c r="I41" s="1112" t="s">
        <v>2930</v>
      </c>
      <c r="J41" s="1112" t="s">
        <v>2930</v>
      </c>
      <c r="K41" s="1112" t="s">
        <v>2930</v>
      </c>
      <c r="L41" s="1112" t="s">
        <v>2930</v>
      </c>
      <c r="M41" s="1112" t="s">
        <v>2930</v>
      </c>
      <c r="N41" s="1112" t="s">
        <v>2930</v>
      </c>
      <c r="O41" s="1112" t="s">
        <v>2930</v>
      </c>
      <c r="P41" s="1112" t="s">
        <v>2930</v>
      </c>
      <c r="Q41" s="1112" t="s">
        <v>2930</v>
      </c>
      <c r="R41" s="1112" t="s">
        <v>2930</v>
      </c>
      <c r="S41" s="1112" t="s">
        <v>2930</v>
      </c>
      <c r="T41" s="1112" t="s">
        <v>2930</v>
      </c>
      <c r="U41" s="1112" t="s">
        <v>2930</v>
      </c>
      <c r="V41" s="1112" t="s">
        <v>2930</v>
      </c>
      <c r="W41" s="1112" t="s">
        <v>2930</v>
      </c>
      <c r="X41" s="1112" t="s">
        <v>2930</v>
      </c>
      <c r="Y41" s="1112" t="s">
        <v>2930</v>
      </c>
      <c r="Z41" s="1112" t="s">
        <v>2930</v>
      </c>
      <c r="AA41" s="1112" t="s">
        <v>2930</v>
      </c>
      <c r="AB41" s="1112" t="s">
        <v>2930</v>
      </c>
      <c r="AC41" s="1112" t="s">
        <v>2930</v>
      </c>
      <c r="AD41" s="1112" t="s">
        <v>2930</v>
      </c>
      <c r="AE41" s="1112" t="s">
        <v>2930</v>
      </c>
      <c r="AF41" s="1112" t="s">
        <v>2930</v>
      </c>
      <c r="AG41" s="1076"/>
    </row>
    <row r="42" spans="2:34" ht="15.75" customHeight="1">
      <c r="B42" s="1722"/>
      <c r="C42" s="1607"/>
      <c r="D42" s="1320"/>
      <c r="E42" s="1321"/>
      <c r="F42" s="1322"/>
      <c r="G42" s="1322"/>
      <c r="H42" s="1323"/>
      <c r="I42" s="1323"/>
      <c r="J42" s="1323"/>
      <c r="K42" s="1323"/>
      <c r="L42" s="1323"/>
      <c r="M42" s="1323"/>
      <c r="N42" s="1324"/>
      <c r="O42" s="1321"/>
      <c r="P42" s="1323"/>
      <c r="Q42" s="1323"/>
      <c r="R42" s="1323"/>
      <c r="S42" s="1323"/>
      <c r="T42" s="1323"/>
      <c r="U42" s="1323"/>
      <c r="V42" s="1324"/>
      <c r="W42" s="1323"/>
      <c r="X42" s="1323"/>
      <c r="Y42" s="1323"/>
      <c r="Z42" s="1323"/>
      <c r="AA42" s="1322"/>
      <c r="AB42" s="1323"/>
      <c r="AC42" s="1323"/>
      <c r="AD42" s="1324"/>
      <c r="AE42" s="1320"/>
      <c r="AF42" s="1323"/>
      <c r="AG42" s="1076"/>
    </row>
    <row r="43" spans="2:34" ht="15.75" customHeight="1">
      <c r="B43" s="2177" t="s">
        <v>2887</v>
      </c>
      <c r="C43" s="2178"/>
      <c r="D43" s="1855" t="s">
        <v>3548</v>
      </c>
      <c r="E43" s="1855"/>
      <c r="F43" s="1855"/>
      <c r="G43" s="1855"/>
      <c r="H43" s="1187"/>
      <c r="I43" s="1187"/>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076"/>
    </row>
    <row r="44" spans="2:34" ht="15.75" customHeight="1">
      <c r="B44" s="1716" t="s">
        <v>2889</v>
      </c>
      <c r="C44" s="1717"/>
      <c r="D44" s="1855" t="s">
        <v>3548</v>
      </c>
      <c r="E44" s="1855"/>
      <c r="F44" s="1855"/>
      <c r="G44" s="1855"/>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076"/>
    </row>
    <row r="45" spans="2:34" ht="15.75" customHeight="1" thickBot="1">
      <c r="B45" s="1719"/>
      <c r="C45" s="1720"/>
      <c r="D45" s="1578"/>
      <c r="E45" s="1578"/>
      <c r="F45" s="1578"/>
      <c r="G45" s="1578"/>
      <c r="H45" s="1723"/>
      <c r="I45" s="1723"/>
      <c r="J45" s="1723"/>
      <c r="K45" s="1723"/>
      <c r="L45" s="1723"/>
      <c r="M45" s="1723"/>
      <c r="N45" s="1723"/>
      <c r="O45" s="1723"/>
      <c r="P45" s="1723"/>
      <c r="Q45" s="1723"/>
      <c r="R45" s="1723"/>
      <c r="S45" s="1721"/>
      <c r="T45" s="1721"/>
      <c r="U45" s="1721"/>
      <c r="V45" s="1721"/>
      <c r="W45" s="1721"/>
      <c r="X45" s="1721"/>
      <c r="Y45" s="1721"/>
      <c r="Z45" s="1721"/>
      <c r="AA45" s="1721"/>
      <c r="AB45" s="1721"/>
      <c r="AC45" s="1721"/>
      <c r="AD45" s="1721"/>
      <c r="AE45" s="1721"/>
      <c r="AF45" s="1721"/>
      <c r="AG45" s="1579"/>
    </row>
    <row r="46" spans="2:34" ht="15.75" customHeight="1" thickBot="1">
      <c r="B46" s="1226"/>
      <c r="C46" s="1225"/>
      <c r="D46" s="1225"/>
      <c r="E46" s="1225"/>
      <c r="F46" s="1225"/>
      <c r="G46" s="1225"/>
      <c r="H46" s="1225"/>
      <c r="I46" s="1225"/>
      <c r="J46" s="1225"/>
      <c r="K46" s="1225"/>
      <c r="L46" s="1225"/>
      <c r="M46" s="1225"/>
    </row>
    <row r="47" spans="2:34" ht="15.75" customHeight="1">
      <c r="B47" s="1851" t="s">
        <v>2854</v>
      </c>
      <c r="C47" s="1852"/>
      <c r="D47" s="1852"/>
      <c r="E47" s="1852"/>
      <c r="F47" s="1852"/>
      <c r="G47" s="1852"/>
      <c r="H47" s="1852"/>
      <c r="I47" s="1852"/>
      <c r="J47" s="1852"/>
      <c r="K47" s="1852"/>
      <c r="L47" s="1852"/>
      <c r="M47" s="1852"/>
      <c r="N47" s="1852"/>
      <c r="O47" s="1852"/>
      <c r="P47" s="1852"/>
      <c r="Q47" s="1852"/>
      <c r="R47" s="1852"/>
      <c r="S47" s="1852"/>
      <c r="T47" s="1852"/>
      <c r="U47" s="1852"/>
      <c r="V47" s="1852"/>
      <c r="W47" s="1852"/>
      <c r="X47" s="1852"/>
      <c r="Y47" s="1852"/>
      <c r="Z47" s="1852"/>
      <c r="AA47" s="1852"/>
      <c r="AB47" s="1852"/>
      <c r="AC47" s="1852"/>
      <c r="AD47" s="1852"/>
      <c r="AE47" s="1852"/>
      <c r="AF47" s="1852"/>
      <c r="AG47" s="1852"/>
      <c r="AH47" s="1853"/>
    </row>
    <row r="48" spans="2:34" ht="15.75" customHeight="1">
      <c r="B48" s="1075"/>
      <c r="C48" s="1015"/>
      <c r="D48" s="725"/>
      <c r="E48" s="725"/>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1076"/>
    </row>
    <row r="49" spans="2:34" ht="15.75" customHeight="1">
      <c r="B49" s="1018" t="s">
        <v>2855</v>
      </c>
      <c r="C49" s="1074" t="s">
        <v>3643</v>
      </c>
      <c r="D49" s="1074"/>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1076"/>
    </row>
    <row r="50" spans="2:34" ht="15.75" customHeight="1" thickBot="1">
      <c r="B50" s="1018" t="s">
        <v>2857</v>
      </c>
      <c r="C50" s="1854">
        <v>42041</v>
      </c>
      <c r="D50" s="1855"/>
      <c r="E50" s="1855"/>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76"/>
    </row>
    <row r="51" spans="2:34" ht="15.75" customHeight="1" thickBot="1">
      <c r="B51" s="1075" t="s">
        <v>2858</v>
      </c>
      <c r="C51" s="1856" t="s">
        <v>3644</v>
      </c>
      <c r="D51" s="1857"/>
      <c r="E51" s="1857"/>
      <c r="F51" s="1857"/>
      <c r="G51" s="1857"/>
      <c r="H51" s="1857"/>
      <c r="I51" s="1857"/>
      <c r="J51" s="1857"/>
      <c r="K51" s="1857"/>
      <c r="L51" s="1857"/>
      <c r="M51" s="1857"/>
      <c r="N51" s="1857"/>
      <c r="O51" s="1857"/>
      <c r="P51" s="1857"/>
      <c r="Q51" s="1857"/>
      <c r="R51" s="1857"/>
      <c r="S51" s="1857"/>
      <c r="T51" s="1857"/>
      <c r="U51" s="1857"/>
      <c r="V51" s="1857"/>
      <c r="W51" s="1857"/>
      <c r="X51" s="1857"/>
      <c r="Y51" s="1857"/>
      <c r="Z51" s="1858"/>
      <c r="AA51" s="456"/>
      <c r="AB51" s="456"/>
      <c r="AC51" s="456"/>
      <c r="AD51" s="456"/>
      <c r="AE51" s="456"/>
      <c r="AF51" s="456"/>
      <c r="AG51" s="456"/>
      <c r="AH51" s="1076"/>
    </row>
    <row r="52" spans="2:34" ht="15.75" customHeight="1" thickBot="1">
      <c r="B52" s="1075"/>
      <c r="C52" s="1016"/>
      <c r="D52" s="1016"/>
      <c r="E52" s="1812"/>
      <c r="F52" s="1812"/>
      <c r="G52" s="1812"/>
      <c r="H52" s="1812"/>
      <c r="I52" s="1812"/>
      <c r="J52" s="1812"/>
      <c r="K52" s="1812"/>
      <c r="L52" s="1812"/>
      <c r="M52" s="1812"/>
      <c r="N52" s="1812"/>
      <c r="O52" s="1812"/>
      <c r="P52" s="1812"/>
      <c r="Q52" s="1812"/>
      <c r="R52" s="1812"/>
      <c r="S52" s="1812"/>
      <c r="T52" s="1812"/>
      <c r="U52" s="1812"/>
      <c r="V52" s="1812"/>
      <c r="W52" s="1812"/>
      <c r="X52" s="1812"/>
      <c r="Y52" s="1812"/>
      <c r="Z52" s="1812"/>
      <c r="AA52" s="456"/>
      <c r="AB52" s="456"/>
      <c r="AC52" s="456"/>
      <c r="AD52" s="456"/>
      <c r="AE52" s="456"/>
      <c r="AF52" s="456"/>
      <c r="AG52" s="456"/>
      <c r="AH52" s="1076"/>
    </row>
    <row r="53" spans="2:34" ht="15.75" customHeight="1" thickBot="1">
      <c r="B53" s="1859" t="s">
        <v>2859</v>
      </c>
      <c r="C53" s="1861" t="s">
        <v>2860</v>
      </c>
      <c r="D53" s="1859" t="s">
        <v>2861</v>
      </c>
      <c r="E53" s="1863" t="s">
        <v>2862</v>
      </c>
      <c r="F53" s="1864"/>
      <c r="G53" s="1864"/>
      <c r="H53" s="1864"/>
      <c r="I53" s="1864"/>
      <c r="J53" s="1864"/>
      <c r="K53" s="1864"/>
      <c r="L53" s="1864"/>
      <c r="M53" s="1864"/>
      <c r="N53" s="1864"/>
      <c r="O53" s="1864"/>
      <c r="P53" s="1864"/>
      <c r="Q53" s="1864"/>
      <c r="R53" s="1865"/>
      <c r="S53" s="1866" t="s">
        <v>2863</v>
      </c>
      <c r="T53" s="1867"/>
      <c r="U53" s="1867"/>
      <c r="V53" s="1867"/>
      <c r="W53" s="1867"/>
      <c r="X53" s="1867"/>
      <c r="Y53" s="1867"/>
      <c r="Z53" s="1868"/>
      <c r="AA53" s="1863" t="s">
        <v>2864</v>
      </c>
      <c r="AB53" s="1864"/>
      <c r="AC53" s="1864"/>
      <c r="AD53" s="1865"/>
      <c r="AE53" s="1869" t="s">
        <v>2865</v>
      </c>
      <c r="AF53" s="1870"/>
      <c r="AG53" s="1871"/>
      <c r="AH53" s="1076"/>
    </row>
    <row r="54" spans="2:34" ht="15.75" customHeight="1" thickBot="1">
      <c r="B54" s="1860"/>
      <c r="C54" s="1862"/>
      <c r="D54" s="1860"/>
      <c r="E54" s="1859" t="s">
        <v>2866</v>
      </c>
      <c r="F54" s="1875" t="s">
        <v>2867</v>
      </c>
      <c r="G54" s="1875" t="s">
        <v>2868</v>
      </c>
      <c r="H54" s="1866" t="s">
        <v>2869</v>
      </c>
      <c r="I54" s="1868"/>
      <c r="J54" s="1866" t="s">
        <v>2870</v>
      </c>
      <c r="K54" s="1868"/>
      <c r="L54" s="1866" t="s">
        <v>2871</v>
      </c>
      <c r="M54" s="1868"/>
      <c r="N54" s="1877" t="s">
        <v>2872</v>
      </c>
      <c r="O54" s="1878"/>
      <c r="P54" s="1867" t="s">
        <v>2873</v>
      </c>
      <c r="Q54" s="1867"/>
      <c r="R54" s="1868"/>
      <c r="S54" s="1875" t="s">
        <v>2869</v>
      </c>
      <c r="T54" s="1875" t="s">
        <v>2870</v>
      </c>
      <c r="U54" s="1875" t="s">
        <v>2871</v>
      </c>
      <c r="V54" s="1867" t="s">
        <v>2872</v>
      </c>
      <c r="W54" s="1867"/>
      <c r="X54" s="1866" t="s">
        <v>2873</v>
      </c>
      <c r="Y54" s="1867"/>
      <c r="Z54" s="1868"/>
      <c r="AA54" s="1859" t="s">
        <v>2866</v>
      </c>
      <c r="AB54" s="1859" t="s">
        <v>2874</v>
      </c>
      <c r="AC54" s="1859" t="s">
        <v>2875</v>
      </c>
      <c r="AD54" s="1859" t="s">
        <v>2876</v>
      </c>
      <c r="AE54" s="1872"/>
      <c r="AF54" s="1873"/>
      <c r="AG54" s="1874"/>
      <c r="AH54" s="1076"/>
    </row>
    <row r="55" spans="2:34" ht="15.75" customHeight="1" thickBot="1">
      <c r="B55" s="1860"/>
      <c r="C55" s="1862"/>
      <c r="D55" s="1860"/>
      <c r="E55" s="1860"/>
      <c r="F55" s="1876"/>
      <c r="G55" s="1876"/>
      <c r="H55" s="1803" t="s">
        <v>2877</v>
      </c>
      <c r="I55" s="1803" t="s">
        <v>2878</v>
      </c>
      <c r="J55" s="1803" t="s">
        <v>2877</v>
      </c>
      <c r="K55" s="1803" t="s">
        <v>2878</v>
      </c>
      <c r="L55" s="1803" t="s">
        <v>2877</v>
      </c>
      <c r="M55" s="1803" t="s">
        <v>2878</v>
      </c>
      <c r="N55" s="1802" t="s">
        <v>306</v>
      </c>
      <c r="O55" s="1122" t="s">
        <v>2879</v>
      </c>
      <c r="P55" s="1123" t="s">
        <v>2880</v>
      </c>
      <c r="Q55" s="1125" t="s">
        <v>2881</v>
      </c>
      <c r="R55" s="1122" t="s">
        <v>2882</v>
      </c>
      <c r="S55" s="1876"/>
      <c r="T55" s="1876"/>
      <c r="U55" s="1876"/>
      <c r="V55" s="1804" t="s">
        <v>306</v>
      </c>
      <c r="W55" s="1124" t="s">
        <v>2879</v>
      </c>
      <c r="X55" s="1122" t="s">
        <v>2880</v>
      </c>
      <c r="Y55" s="1125" t="s">
        <v>2881</v>
      </c>
      <c r="Z55" s="1122" t="s">
        <v>2882</v>
      </c>
      <c r="AA55" s="1860"/>
      <c r="AB55" s="1860"/>
      <c r="AC55" s="1860"/>
      <c r="AD55" s="1860"/>
      <c r="AE55" s="1801" t="s">
        <v>307</v>
      </c>
      <c r="AF55" s="1801" t="s">
        <v>2883</v>
      </c>
      <c r="AG55" s="1801" t="s">
        <v>2884</v>
      </c>
      <c r="AH55" s="1076"/>
    </row>
    <row r="56" spans="2:34" ht="15.75" customHeight="1">
      <c r="B56" s="1162" t="s">
        <v>3641</v>
      </c>
      <c r="C56" s="1825">
        <v>82</v>
      </c>
      <c r="D56" s="1094">
        <v>6.2</v>
      </c>
      <c r="E56" s="1094">
        <v>6.2</v>
      </c>
      <c r="F56" s="1031">
        <v>150</v>
      </c>
      <c r="G56" s="1031">
        <v>0</v>
      </c>
      <c r="H56" s="1033">
        <v>0.01</v>
      </c>
      <c r="I56" s="1033">
        <v>1.7000000000000001E-2</v>
      </c>
      <c r="J56" s="1033">
        <v>0.02</v>
      </c>
      <c r="K56" s="1033">
        <v>0.04</v>
      </c>
      <c r="L56" s="1033" t="s">
        <v>1476</v>
      </c>
      <c r="M56" s="1033" t="s">
        <v>1476</v>
      </c>
      <c r="N56" s="1033" t="s">
        <v>3307</v>
      </c>
      <c r="O56" s="1033"/>
      <c r="P56" s="1033">
        <v>0.14499999999999999</v>
      </c>
      <c r="Q56" s="1033">
        <v>0.14499999999999999</v>
      </c>
      <c r="R56" s="1033">
        <v>0.04</v>
      </c>
      <c r="S56" s="1033" t="s">
        <v>1476</v>
      </c>
      <c r="T56" s="1033" t="s">
        <v>1476</v>
      </c>
      <c r="U56" s="1033" t="s">
        <v>1476</v>
      </c>
      <c r="V56" s="1033" t="s">
        <v>1476</v>
      </c>
      <c r="W56" s="1033" t="s">
        <v>1476</v>
      </c>
      <c r="X56" s="1033" t="s">
        <v>1476</v>
      </c>
      <c r="Y56" s="1033" t="s">
        <v>1476</v>
      </c>
      <c r="Z56" s="1033" t="s">
        <v>1476</v>
      </c>
      <c r="AA56" s="1033" t="s">
        <v>1476</v>
      </c>
      <c r="AB56" s="1033" t="s">
        <v>1476</v>
      </c>
      <c r="AC56" s="1033" t="s">
        <v>1476</v>
      </c>
      <c r="AD56" s="1033" t="s">
        <v>1476</v>
      </c>
      <c r="AE56" s="1033" t="s">
        <v>1476</v>
      </c>
      <c r="AF56" s="1033" t="s">
        <v>1476</v>
      </c>
      <c r="AG56" s="1033" t="s">
        <v>1476</v>
      </c>
      <c r="AH56" s="1076"/>
    </row>
    <row r="57" spans="2:34" ht="15.75" customHeight="1">
      <c r="B57" s="1827"/>
      <c r="C57" s="1546"/>
      <c r="D57" s="1546" t="s">
        <v>3268</v>
      </c>
      <c r="E57" s="1546"/>
      <c r="F57" s="1044"/>
      <c r="G57" s="1044"/>
      <c r="H57" s="1295"/>
      <c r="I57" s="1295"/>
      <c r="J57" s="1295"/>
      <c r="K57" s="1295"/>
      <c r="L57" s="1295"/>
      <c r="M57" s="1295"/>
      <c r="N57" s="1828"/>
      <c r="O57" s="1295"/>
      <c r="P57" s="1295"/>
      <c r="Q57" s="1295"/>
      <c r="R57" s="1295"/>
      <c r="S57" s="1698"/>
      <c r="T57" s="1295"/>
      <c r="U57" s="1699"/>
      <c r="V57" s="1158"/>
      <c r="W57" s="1699"/>
      <c r="X57" s="1295"/>
      <c r="Y57" s="1700"/>
      <c r="Z57" s="1295"/>
      <c r="AA57" s="1546"/>
      <c r="AB57" s="1546"/>
      <c r="AC57" s="1546"/>
      <c r="AD57" s="1546"/>
      <c r="AE57" s="1042"/>
      <c r="AF57" s="1042"/>
      <c r="AG57" s="1042"/>
      <c r="AH57" s="1076"/>
    </row>
    <row r="58" spans="2:34" ht="15.75" customHeight="1">
      <c r="B58" s="1077"/>
      <c r="C58" s="1078"/>
      <c r="D58" s="1078">
        <v>1.0000000000000001E-33</v>
      </c>
      <c r="E58" s="1078"/>
      <c r="F58" s="1078"/>
      <c r="G58" s="1078"/>
      <c r="H58" s="1078"/>
      <c r="I58" s="1078"/>
      <c r="J58" s="1078"/>
      <c r="K58" s="1078"/>
      <c r="L58" s="1078"/>
      <c r="M58" s="1078"/>
      <c r="N58" s="1078">
        <v>1.0000000000000001E-33</v>
      </c>
      <c r="O58" s="1078"/>
      <c r="P58" s="1078"/>
      <c r="Q58" s="1078"/>
      <c r="R58" s="1078"/>
      <c r="S58" s="1078"/>
      <c r="T58" s="1078"/>
      <c r="U58" s="1078"/>
      <c r="V58" s="1078">
        <v>1.0000000000000001E-33</v>
      </c>
      <c r="W58" s="1078"/>
      <c r="X58" s="1078"/>
      <c r="Y58" s="1078"/>
      <c r="Z58" s="1078"/>
      <c r="AA58" s="1078"/>
      <c r="AB58" s="1078"/>
      <c r="AC58" s="1078"/>
      <c r="AD58" s="1078"/>
      <c r="AE58" s="1078"/>
      <c r="AF58" s="1078"/>
      <c r="AG58" s="1078"/>
      <c r="AH58" s="1068"/>
    </row>
    <row r="59" spans="2:34" ht="15.75" customHeight="1">
      <c r="B59" s="1079" t="s">
        <v>2887</v>
      </c>
      <c r="C59" s="2174" t="s">
        <v>3203</v>
      </c>
      <c r="D59" s="2174"/>
      <c r="E59" s="2174"/>
      <c r="F59" s="2174"/>
      <c r="G59" s="1811"/>
      <c r="H59" s="1811"/>
      <c r="I59" s="1811"/>
      <c r="J59" s="1811"/>
      <c r="K59" s="1811"/>
      <c r="L59" s="1811"/>
      <c r="M59" s="1811"/>
      <c r="N59" s="1811"/>
      <c r="O59" s="1811"/>
      <c r="P59" s="1811"/>
      <c r="Q59" s="1811"/>
      <c r="R59" s="1811"/>
      <c r="S59" s="1811"/>
      <c r="T59" s="1811"/>
      <c r="U59" s="1811"/>
      <c r="V59" s="1811"/>
      <c r="W59" s="1811"/>
      <c r="X59" s="1811"/>
      <c r="Y59" s="1811"/>
      <c r="Z59" s="1811"/>
      <c r="AA59" s="1811"/>
      <c r="AB59" s="1811"/>
      <c r="AC59" s="1811"/>
      <c r="AD59" s="1811"/>
      <c r="AE59" s="1811"/>
      <c r="AF59" s="1811"/>
      <c r="AG59" s="1811"/>
      <c r="AH59" s="1019"/>
    </row>
    <row r="60" spans="2:34" ht="15.75" customHeight="1">
      <c r="B60" s="1079" t="s">
        <v>2889</v>
      </c>
      <c r="C60" s="1855" t="s">
        <v>2958</v>
      </c>
      <c r="D60" s="1855"/>
      <c r="E60" s="1855"/>
      <c r="F60" s="1855"/>
      <c r="G60" s="1811"/>
      <c r="H60" s="1811"/>
      <c r="I60" s="1811"/>
      <c r="J60" s="1811"/>
      <c r="K60" s="1811"/>
      <c r="L60" s="1811"/>
      <c r="M60" s="1811"/>
      <c r="N60" s="1811"/>
      <c r="O60" s="1811"/>
      <c r="P60" s="1811"/>
      <c r="Q60" s="1811"/>
      <c r="R60" s="1811"/>
      <c r="S60" s="1811"/>
      <c r="T60" s="1811"/>
      <c r="U60" s="1811"/>
      <c r="V60" s="1811"/>
      <c r="W60" s="1811"/>
      <c r="X60" s="1811"/>
      <c r="Y60" s="1811"/>
      <c r="Z60" s="1811"/>
      <c r="AA60" s="1811"/>
      <c r="AB60" s="1811"/>
      <c r="AC60" s="1811"/>
      <c r="AD60" s="1811"/>
      <c r="AE60" s="1811"/>
      <c r="AF60" s="1811"/>
      <c r="AG60" s="1811"/>
      <c r="AH60" s="1246"/>
    </row>
    <row r="61" spans="2:34" ht="15.75" customHeight="1" thickBot="1">
      <c r="B61" s="1080"/>
      <c r="C61" s="1849"/>
      <c r="D61" s="1849"/>
      <c r="E61" s="1849"/>
      <c r="F61" s="1849"/>
      <c r="G61" s="1850"/>
      <c r="H61" s="1850"/>
      <c r="I61" s="1850"/>
      <c r="J61" s="1850"/>
      <c r="K61" s="1850"/>
      <c r="L61" s="1850"/>
      <c r="M61" s="1850"/>
      <c r="N61" s="1850"/>
      <c r="O61" s="1850"/>
      <c r="P61" s="1850"/>
      <c r="Q61" s="1850"/>
      <c r="R61" s="1850"/>
      <c r="S61" s="1850"/>
      <c r="T61" s="1850"/>
      <c r="U61" s="1850"/>
      <c r="V61" s="1850"/>
      <c r="W61" s="1850"/>
      <c r="X61" s="1850"/>
      <c r="Y61" s="1850"/>
      <c r="Z61" s="1850"/>
      <c r="AA61" s="1850"/>
      <c r="AB61" s="1850"/>
      <c r="AC61" s="1850"/>
      <c r="AD61" s="1850"/>
      <c r="AE61" s="1850"/>
      <c r="AF61" s="1850"/>
      <c r="AG61" s="1850"/>
      <c r="AH61" s="1069"/>
    </row>
    <row r="62" spans="2:34" ht="15.75" customHeight="1" thickBot="1">
      <c r="B62" s="1226"/>
      <c r="C62" s="1225"/>
      <c r="D62" s="1225"/>
      <c r="E62" s="1225"/>
      <c r="F62" s="1225"/>
      <c r="G62" s="1225"/>
      <c r="H62" s="1225"/>
      <c r="I62" s="1225"/>
      <c r="J62" s="1225"/>
      <c r="K62" s="1225"/>
      <c r="L62" s="1225"/>
      <c r="M62" s="1225"/>
    </row>
    <row r="63" spans="2:34" ht="15.75" customHeight="1">
      <c r="B63" s="1851" t="s">
        <v>2854</v>
      </c>
      <c r="C63" s="1852"/>
      <c r="D63" s="1852"/>
      <c r="E63" s="1852"/>
      <c r="F63" s="1852"/>
      <c r="G63" s="1852"/>
      <c r="H63" s="1852"/>
      <c r="I63" s="1852"/>
      <c r="J63" s="1852"/>
      <c r="K63" s="1852"/>
      <c r="L63" s="1852"/>
      <c r="M63" s="1852"/>
      <c r="N63" s="1852"/>
      <c r="O63" s="1852"/>
      <c r="P63" s="1852"/>
      <c r="Q63" s="1852"/>
      <c r="R63" s="1852"/>
      <c r="S63" s="1852"/>
      <c r="T63" s="1852"/>
      <c r="U63" s="1852"/>
      <c r="V63" s="1852"/>
      <c r="W63" s="1852"/>
      <c r="X63" s="1852"/>
      <c r="Y63" s="1852"/>
      <c r="Z63" s="1852"/>
      <c r="AA63" s="1852"/>
      <c r="AB63" s="1852"/>
      <c r="AC63" s="1852"/>
      <c r="AD63" s="1852"/>
      <c r="AE63" s="1852"/>
      <c r="AF63" s="1852"/>
      <c r="AG63" s="1852"/>
      <c r="AH63" s="1853"/>
    </row>
    <row r="64" spans="2:34" ht="15.75" customHeight="1">
      <c r="B64" s="1075"/>
      <c r="C64" s="1015"/>
      <c r="D64" s="725"/>
      <c r="E64" s="725"/>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1076"/>
    </row>
    <row r="65" spans="2:34" ht="15.75" customHeight="1">
      <c r="B65" s="1018" t="s">
        <v>2855</v>
      </c>
      <c r="C65" s="1074" t="s">
        <v>3639</v>
      </c>
      <c r="D65" s="1074"/>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1076"/>
    </row>
    <row r="66" spans="2:34" ht="15.75" customHeight="1" thickBot="1">
      <c r="B66" s="1018" t="s">
        <v>2857</v>
      </c>
      <c r="C66" s="1854">
        <v>42041</v>
      </c>
      <c r="D66" s="1855"/>
      <c r="E66" s="185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1076"/>
    </row>
    <row r="67" spans="2:34" ht="15.75" customHeight="1" thickBot="1">
      <c r="B67" s="1075" t="s">
        <v>2858</v>
      </c>
      <c r="C67" s="1856" t="s">
        <v>3640</v>
      </c>
      <c r="D67" s="1857"/>
      <c r="E67" s="1857"/>
      <c r="F67" s="1857"/>
      <c r="G67" s="1857"/>
      <c r="H67" s="1857"/>
      <c r="I67" s="1857"/>
      <c r="J67" s="1857"/>
      <c r="K67" s="1857"/>
      <c r="L67" s="1857"/>
      <c r="M67" s="1857"/>
      <c r="N67" s="1857"/>
      <c r="O67" s="1857"/>
      <c r="P67" s="1857"/>
      <c r="Q67" s="1857"/>
      <c r="R67" s="1857"/>
      <c r="S67" s="1857"/>
      <c r="T67" s="1857"/>
      <c r="U67" s="1857"/>
      <c r="V67" s="1857"/>
      <c r="W67" s="1857"/>
      <c r="X67" s="1857"/>
      <c r="Y67" s="1857"/>
      <c r="Z67" s="1858"/>
      <c r="AA67" s="456"/>
      <c r="AB67" s="456"/>
      <c r="AC67" s="456"/>
      <c r="AD67" s="456"/>
      <c r="AE67" s="456"/>
      <c r="AF67" s="456"/>
      <c r="AG67" s="456"/>
      <c r="AH67" s="1076"/>
    </row>
    <row r="68" spans="2:34" ht="15.75" customHeight="1" thickBot="1">
      <c r="B68" s="1075"/>
      <c r="C68" s="1016"/>
      <c r="D68" s="1016"/>
      <c r="E68" s="1812"/>
      <c r="F68" s="1812"/>
      <c r="G68" s="1812"/>
      <c r="H68" s="1812"/>
      <c r="I68" s="1812"/>
      <c r="J68" s="1812"/>
      <c r="K68" s="1812"/>
      <c r="L68" s="1812"/>
      <c r="M68" s="1812"/>
      <c r="N68" s="1812"/>
      <c r="O68" s="1812"/>
      <c r="P68" s="1812"/>
      <c r="Q68" s="1812"/>
      <c r="R68" s="1812"/>
      <c r="S68" s="1812"/>
      <c r="T68" s="1812"/>
      <c r="U68" s="1812"/>
      <c r="V68" s="1812"/>
      <c r="W68" s="1812"/>
      <c r="X68" s="1812"/>
      <c r="Y68" s="1812"/>
      <c r="Z68" s="1812"/>
      <c r="AA68" s="456"/>
      <c r="AB68" s="456"/>
      <c r="AC68" s="456"/>
      <c r="AD68" s="456"/>
      <c r="AE68" s="456"/>
      <c r="AF68" s="456"/>
      <c r="AG68" s="456"/>
      <c r="AH68" s="1076"/>
    </row>
    <row r="69" spans="2:34" ht="15.75" customHeight="1" thickBot="1">
      <c r="B69" s="1859" t="s">
        <v>2859</v>
      </c>
      <c r="C69" s="1861" t="s">
        <v>2860</v>
      </c>
      <c r="D69" s="1859" t="s">
        <v>2861</v>
      </c>
      <c r="E69" s="1863" t="s">
        <v>2862</v>
      </c>
      <c r="F69" s="1864"/>
      <c r="G69" s="1864"/>
      <c r="H69" s="1864"/>
      <c r="I69" s="1864"/>
      <c r="J69" s="1864"/>
      <c r="K69" s="1864"/>
      <c r="L69" s="1864"/>
      <c r="M69" s="1864"/>
      <c r="N69" s="1864"/>
      <c r="O69" s="1864"/>
      <c r="P69" s="1864"/>
      <c r="Q69" s="1864"/>
      <c r="R69" s="1865"/>
      <c r="S69" s="1866" t="s">
        <v>2863</v>
      </c>
      <c r="T69" s="1867"/>
      <c r="U69" s="1867"/>
      <c r="V69" s="1867"/>
      <c r="W69" s="1867"/>
      <c r="X69" s="1867"/>
      <c r="Y69" s="1867"/>
      <c r="Z69" s="1868"/>
      <c r="AA69" s="1863" t="s">
        <v>2864</v>
      </c>
      <c r="AB69" s="1864"/>
      <c r="AC69" s="1864"/>
      <c r="AD69" s="1865"/>
      <c r="AE69" s="1869" t="s">
        <v>2865</v>
      </c>
      <c r="AF69" s="1870"/>
      <c r="AG69" s="1871"/>
      <c r="AH69" s="1076"/>
    </row>
    <row r="70" spans="2:34" ht="15.75" customHeight="1" thickBot="1">
      <c r="B70" s="1860"/>
      <c r="C70" s="1862"/>
      <c r="D70" s="1860"/>
      <c r="E70" s="1859" t="s">
        <v>2866</v>
      </c>
      <c r="F70" s="1875" t="s">
        <v>2867</v>
      </c>
      <c r="G70" s="1875" t="s">
        <v>2868</v>
      </c>
      <c r="H70" s="1866" t="s">
        <v>2869</v>
      </c>
      <c r="I70" s="1868"/>
      <c r="J70" s="1866" t="s">
        <v>2870</v>
      </c>
      <c r="K70" s="1868"/>
      <c r="L70" s="1866" t="s">
        <v>2871</v>
      </c>
      <c r="M70" s="1868"/>
      <c r="N70" s="1877" t="s">
        <v>2872</v>
      </c>
      <c r="O70" s="1878"/>
      <c r="P70" s="1867" t="s">
        <v>2873</v>
      </c>
      <c r="Q70" s="1867"/>
      <c r="R70" s="1868"/>
      <c r="S70" s="1875" t="s">
        <v>2869</v>
      </c>
      <c r="T70" s="1875" t="s">
        <v>2870</v>
      </c>
      <c r="U70" s="1875" t="s">
        <v>2871</v>
      </c>
      <c r="V70" s="1867" t="s">
        <v>2872</v>
      </c>
      <c r="W70" s="1867"/>
      <c r="X70" s="1866" t="s">
        <v>2873</v>
      </c>
      <c r="Y70" s="1867"/>
      <c r="Z70" s="1868"/>
      <c r="AA70" s="1859" t="s">
        <v>2866</v>
      </c>
      <c r="AB70" s="1859" t="s">
        <v>2874</v>
      </c>
      <c r="AC70" s="1859" t="s">
        <v>2875</v>
      </c>
      <c r="AD70" s="1859" t="s">
        <v>2876</v>
      </c>
      <c r="AE70" s="1872"/>
      <c r="AF70" s="1873"/>
      <c r="AG70" s="1874"/>
      <c r="AH70" s="1076"/>
    </row>
    <row r="71" spans="2:34" ht="15.75" customHeight="1" thickBot="1">
      <c r="B71" s="1860"/>
      <c r="C71" s="1862"/>
      <c r="D71" s="1860"/>
      <c r="E71" s="1860"/>
      <c r="F71" s="1876"/>
      <c r="G71" s="1876"/>
      <c r="H71" s="1803" t="s">
        <v>2877</v>
      </c>
      <c r="I71" s="1803" t="s">
        <v>2878</v>
      </c>
      <c r="J71" s="1803" t="s">
        <v>2877</v>
      </c>
      <c r="K71" s="1803" t="s">
        <v>2878</v>
      </c>
      <c r="L71" s="1803" t="s">
        <v>2877</v>
      </c>
      <c r="M71" s="1803" t="s">
        <v>2878</v>
      </c>
      <c r="N71" s="1802" t="s">
        <v>306</v>
      </c>
      <c r="O71" s="1122" t="s">
        <v>2879</v>
      </c>
      <c r="P71" s="1123" t="s">
        <v>2880</v>
      </c>
      <c r="Q71" s="1125" t="s">
        <v>2881</v>
      </c>
      <c r="R71" s="1122" t="s">
        <v>2882</v>
      </c>
      <c r="S71" s="1876"/>
      <c r="T71" s="1876"/>
      <c r="U71" s="1876"/>
      <c r="V71" s="1804" t="s">
        <v>306</v>
      </c>
      <c r="W71" s="1124" t="s">
        <v>2879</v>
      </c>
      <c r="X71" s="1122" t="s">
        <v>2880</v>
      </c>
      <c r="Y71" s="1125" t="s">
        <v>2881</v>
      </c>
      <c r="Z71" s="1122" t="s">
        <v>2882</v>
      </c>
      <c r="AA71" s="1860"/>
      <c r="AB71" s="1860"/>
      <c r="AC71" s="1860"/>
      <c r="AD71" s="1860"/>
      <c r="AE71" s="1801" t="s">
        <v>307</v>
      </c>
      <c r="AF71" s="1801" t="s">
        <v>2883</v>
      </c>
      <c r="AG71" s="1801" t="s">
        <v>2884</v>
      </c>
      <c r="AH71" s="1076"/>
    </row>
    <row r="72" spans="2:34" ht="15.75" customHeight="1">
      <c r="B72" s="1162" t="s">
        <v>3641</v>
      </c>
      <c r="C72" s="1825" t="s">
        <v>3642</v>
      </c>
      <c r="D72" s="1094">
        <v>6.2</v>
      </c>
      <c r="E72" s="1094">
        <v>6.2</v>
      </c>
      <c r="F72" s="1031">
        <v>150</v>
      </c>
      <c r="G72" s="1031">
        <v>0</v>
      </c>
      <c r="H72" s="1033">
        <v>0.01</v>
      </c>
      <c r="I72" s="1033">
        <v>1.7000000000000001E-2</v>
      </c>
      <c r="J72" s="1033">
        <v>0.02</v>
      </c>
      <c r="K72" s="1033">
        <v>0.04</v>
      </c>
      <c r="L72" s="1033" t="s">
        <v>1476</v>
      </c>
      <c r="M72" s="1033" t="s">
        <v>1476</v>
      </c>
      <c r="N72" s="1033" t="s">
        <v>3307</v>
      </c>
      <c r="O72" s="1033"/>
      <c r="P72" s="1033">
        <v>0.14499999999999999</v>
      </c>
      <c r="Q72" s="1033">
        <v>0.14499999999999999</v>
      </c>
      <c r="R72" s="1033">
        <v>0.12</v>
      </c>
      <c r="S72" s="1033" t="s">
        <v>1476</v>
      </c>
      <c r="T72" s="1033" t="s">
        <v>1476</v>
      </c>
      <c r="U72" s="1033" t="s">
        <v>1476</v>
      </c>
      <c r="V72" s="1033" t="s">
        <v>1476</v>
      </c>
      <c r="W72" s="1033" t="s">
        <v>1476</v>
      </c>
      <c r="X72" s="1033" t="s">
        <v>1476</v>
      </c>
      <c r="Y72" s="1033" t="s">
        <v>1476</v>
      </c>
      <c r="Z72" s="1033" t="s">
        <v>1476</v>
      </c>
      <c r="AA72" s="1033" t="s">
        <v>1476</v>
      </c>
      <c r="AB72" s="1033" t="s">
        <v>1476</v>
      </c>
      <c r="AC72" s="1033" t="s">
        <v>1476</v>
      </c>
      <c r="AD72" s="1033" t="s">
        <v>1476</v>
      </c>
      <c r="AE72" s="1033" t="s">
        <v>1476</v>
      </c>
      <c r="AF72" s="1033" t="s">
        <v>1476</v>
      </c>
      <c r="AG72" s="1033" t="s">
        <v>1476</v>
      </c>
      <c r="AH72" s="1076"/>
    </row>
    <row r="73" spans="2:34" ht="15.75" customHeight="1" thickBot="1">
      <c r="B73" s="1824"/>
      <c r="C73" s="1596"/>
      <c r="D73" s="1596" t="s">
        <v>3268</v>
      </c>
      <c r="E73" s="1596"/>
      <c r="F73" s="1057"/>
      <c r="G73" s="1057"/>
      <c r="H73" s="1708"/>
      <c r="I73" s="1708"/>
      <c r="J73" s="1708"/>
      <c r="K73" s="1708"/>
      <c r="L73" s="1708"/>
      <c r="M73" s="1708"/>
      <c r="N73" s="1826"/>
      <c r="O73" s="1708"/>
      <c r="P73" s="1708"/>
      <c r="Q73" s="1708"/>
      <c r="R73" s="1708"/>
      <c r="S73" s="1710"/>
      <c r="T73" s="1708"/>
      <c r="U73" s="1711"/>
      <c r="V73" s="1563"/>
      <c r="W73" s="1711"/>
      <c r="X73" s="1708"/>
      <c r="Y73" s="1712"/>
      <c r="Z73" s="1708"/>
      <c r="AA73" s="1596"/>
      <c r="AB73" s="1596"/>
      <c r="AC73" s="1596"/>
      <c r="AD73" s="1596"/>
      <c r="AE73" s="1055"/>
      <c r="AF73" s="1055"/>
      <c r="AG73" s="1055"/>
      <c r="AH73" s="1076"/>
    </row>
    <row r="74" spans="2:34" ht="15.75" customHeight="1">
      <c r="B74" s="1077"/>
      <c r="C74" s="1078"/>
      <c r="D74" s="1078">
        <v>1.0000000000000001E-33</v>
      </c>
      <c r="E74" s="1078"/>
      <c r="F74" s="1078"/>
      <c r="G74" s="1078"/>
      <c r="H74" s="1078"/>
      <c r="I74" s="1078"/>
      <c r="J74" s="1078"/>
      <c r="K74" s="1078"/>
      <c r="L74" s="1078"/>
      <c r="M74" s="1078"/>
      <c r="N74" s="1078">
        <v>1.0000000000000001E-33</v>
      </c>
      <c r="O74" s="1078"/>
      <c r="P74" s="1078"/>
      <c r="Q74" s="1078"/>
      <c r="R74" s="1078"/>
      <c r="S74" s="1078"/>
      <c r="T74" s="1078"/>
      <c r="U74" s="1078"/>
      <c r="V74" s="1078">
        <v>1.0000000000000001E-33</v>
      </c>
      <c r="W74" s="1078"/>
      <c r="X74" s="1078"/>
      <c r="Y74" s="1078"/>
      <c r="Z74" s="1078"/>
      <c r="AA74" s="1078"/>
      <c r="AB74" s="1078"/>
      <c r="AC74" s="1078"/>
      <c r="AD74" s="1078"/>
      <c r="AE74" s="1078"/>
      <c r="AF74" s="1078"/>
      <c r="AG74" s="1078"/>
      <c r="AH74" s="1068"/>
    </row>
    <row r="75" spans="2:34" ht="15.75" customHeight="1">
      <c r="B75" s="1079" t="s">
        <v>2887</v>
      </c>
      <c r="C75" s="2174" t="s">
        <v>3203</v>
      </c>
      <c r="D75" s="2174"/>
      <c r="E75" s="2174"/>
      <c r="F75" s="2174"/>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019"/>
    </row>
    <row r="76" spans="2:34" ht="15.75" customHeight="1">
      <c r="B76" s="1079" t="s">
        <v>2889</v>
      </c>
      <c r="C76" s="1855" t="s">
        <v>2958</v>
      </c>
      <c r="D76" s="1855"/>
      <c r="E76" s="1855"/>
      <c r="F76" s="1855"/>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246"/>
    </row>
    <row r="77" spans="2:34" ht="15.75" customHeight="1" thickBot="1">
      <c r="B77" s="1080"/>
      <c r="C77" s="1849"/>
      <c r="D77" s="1849"/>
      <c r="E77" s="1849"/>
      <c r="F77" s="1849"/>
      <c r="G77" s="1850"/>
      <c r="H77" s="1850"/>
      <c r="I77" s="1850"/>
      <c r="J77" s="1850"/>
      <c r="K77" s="1850"/>
      <c r="L77" s="1850"/>
      <c r="M77" s="1850"/>
      <c r="N77" s="1850"/>
      <c r="O77" s="1850"/>
      <c r="P77" s="1850"/>
      <c r="Q77" s="1850"/>
      <c r="R77" s="1850"/>
      <c r="S77" s="1850"/>
      <c r="T77" s="1850"/>
      <c r="U77" s="1850"/>
      <c r="V77" s="1850"/>
      <c r="W77" s="1850"/>
      <c r="X77" s="1850"/>
      <c r="Y77" s="1850"/>
      <c r="Z77" s="1850"/>
      <c r="AA77" s="1850"/>
      <c r="AB77" s="1850"/>
      <c r="AC77" s="1850"/>
      <c r="AD77" s="1850"/>
      <c r="AE77" s="1850"/>
      <c r="AF77" s="1850"/>
      <c r="AG77" s="1850"/>
      <c r="AH77" s="1069"/>
    </row>
    <row r="78" spans="2:34" ht="15.75" customHeight="1" thickBot="1">
      <c r="B78" s="1226"/>
      <c r="C78" s="1225"/>
      <c r="D78" s="1225"/>
      <c r="E78" s="1225"/>
      <c r="F78" s="1225"/>
      <c r="G78" s="1225"/>
      <c r="H78" s="1225"/>
      <c r="I78" s="1225"/>
      <c r="J78" s="1225"/>
      <c r="K78" s="1225"/>
      <c r="L78" s="1225"/>
      <c r="M78" s="1225"/>
    </row>
    <row r="79" spans="2:34" ht="15.75" customHeight="1">
      <c r="B79" s="1851" t="s">
        <v>2854</v>
      </c>
      <c r="C79" s="1852"/>
      <c r="D79" s="1852"/>
      <c r="E79" s="1852"/>
      <c r="F79" s="1852"/>
      <c r="G79" s="1852"/>
      <c r="H79" s="1852"/>
      <c r="I79" s="1852"/>
      <c r="J79" s="1852"/>
      <c r="K79" s="1852"/>
      <c r="L79" s="1852"/>
      <c r="M79" s="1852"/>
      <c r="N79" s="1852"/>
      <c r="O79" s="1852"/>
      <c r="P79" s="1852"/>
      <c r="Q79" s="1852"/>
      <c r="R79" s="1852"/>
      <c r="S79" s="1852"/>
      <c r="T79" s="1852"/>
      <c r="U79" s="1852"/>
      <c r="V79" s="1852"/>
      <c r="W79" s="1852"/>
      <c r="X79" s="1852"/>
      <c r="Y79" s="1852"/>
      <c r="Z79" s="1852"/>
      <c r="AA79" s="1852"/>
      <c r="AB79" s="1852"/>
      <c r="AC79" s="1852"/>
      <c r="AD79" s="1852"/>
      <c r="AE79" s="1852"/>
      <c r="AF79" s="1852"/>
      <c r="AG79" s="1852"/>
      <c r="AH79" s="1853"/>
    </row>
    <row r="80" spans="2:34" ht="15.75" customHeight="1">
      <c r="B80" s="1075"/>
      <c r="C80" s="1015"/>
      <c r="D80" s="725"/>
      <c r="E80" s="725"/>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1076"/>
    </row>
    <row r="81" spans="2:34" ht="15.75" customHeight="1">
      <c r="B81" s="1018" t="s">
        <v>2855</v>
      </c>
      <c r="C81" s="1074" t="s">
        <v>3638</v>
      </c>
      <c r="D81" s="1074"/>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1076"/>
    </row>
    <row r="82" spans="2:34" ht="15.75" customHeight="1" thickBot="1">
      <c r="B82" s="1018" t="s">
        <v>2857</v>
      </c>
      <c r="C82" s="1854">
        <v>42049</v>
      </c>
      <c r="D82" s="1855"/>
      <c r="E82" s="1855"/>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1076"/>
    </row>
    <row r="83" spans="2:34" ht="15.75" customHeight="1" thickBot="1">
      <c r="B83" s="1075" t="s">
        <v>2858</v>
      </c>
      <c r="C83" s="1856" t="s">
        <v>3636</v>
      </c>
      <c r="D83" s="1857"/>
      <c r="E83" s="1857"/>
      <c r="F83" s="1857"/>
      <c r="G83" s="1857"/>
      <c r="H83" s="1857"/>
      <c r="I83" s="1857"/>
      <c r="J83" s="1857"/>
      <c r="K83" s="1857"/>
      <c r="L83" s="1857"/>
      <c r="M83" s="1857"/>
      <c r="N83" s="1857"/>
      <c r="O83" s="1857"/>
      <c r="P83" s="1857"/>
      <c r="Q83" s="1857"/>
      <c r="R83" s="1857"/>
      <c r="S83" s="1857"/>
      <c r="T83" s="1857"/>
      <c r="U83" s="1857"/>
      <c r="V83" s="1857"/>
      <c r="W83" s="1857"/>
      <c r="X83" s="1857"/>
      <c r="Y83" s="1857"/>
      <c r="Z83" s="1858"/>
      <c r="AA83" s="456"/>
      <c r="AB83" s="456"/>
      <c r="AC83" s="456"/>
      <c r="AD83" s="456"/>
      <c r="AE83" s="456"/>
      <c r="AF83" s="456"/>
      <c r="AG83" s="456"/>
      <c r="AH83" s="1076"/>
    </row>
    <row r="84" spans="2:34" ht="15.75" customHeight="1" thickBot="1">
      <c r="B84" s="1075"/>
      <c r="C84" s="1016"/>
      <c r="D84" s="1016"/>
      <c r="E84" s="1812"/>
      <c r="F84" s="1812"/>
      <c r="G84" s="1812"/>
      <c r="H84" s="1812"/>
      <c r="I84" s="1812"/>
      <c r="J84" s="1812"/>
      <c r="K84" s="1812"/>
      <c r="L84" s="1812"/>
      <c r="M84" s="1812"/>
      <c r="N84" s="1812"/>
      <c r="O84" s="1812"/>
      <c r="P84" s="1812"/>
      <c r="Q84" s="1812"/>
      <c r="R84" s="1812"/>
      <c r="S84" s="1812"/>
      <c r="T84" s="1812"/>
      <c r="U84" s="1812"/>
      <c r="V84" s="1812"/>
      <c r="W84" s="1812"/>
      <c r="X84" s="1812"/>
      <c r="Y84" s="1812"/>
      <c r="Z84" s="1812"/>
      <c r="AA84" s="456"/>
      <c r="AB84" s="456"/>
      <c r="AC84" s="456"/>
      <c r="AD84" s="456"/>
      <c r="AE84" s="456"/>
      <c r="AF84" s="456"/>
      <c r="AG84" s="456"/>
      <c r="AH84" s="1076"/>
    </row>
    <row r="85" spans="2:34" ht="15.75" customHeight="1" thickBot="1">
      <c r="B85" s="1859" t="s">
        <v>2859</v>
      </c>
      <c r="C85" s="1861" t="s">
        <v>2860</v>
      </c>
      <c r="D85" s="1859" t="s">
        <v>2861</v>
      </c>
      <c r="E85" s="1863" t="s">
        <v>2862</v>
      </c>
      <c r="F85" s="1864"/>
      <c r="G85" s="1864"/>
      <c r="H85" s="1864"/>
      <c r="I85" s="1864"/>
      <c r="J85" s="1864"/>
      <c r="K85" s="1864"/>
      <c r="L85" s="1864"/>
      <c r="M85" s="1864"/>
      <c r="N85" s="1864"/>
      <c r="O85" s="1864"/>
      <c r="P85" s="1864"/>
      <c r="Q85" s="1864"/>
      <c r="R85" s="1865"/>
      <c r="S85" s="1866" t="s">
        <v>2863</v>
      </c>
      <c r="T85" s="1867"/>
      <c r="U85" s="1867"/>
      <c r="V85" s="1867"/>
      <c r="W85" s="1867"/>
      <c r="X85" s="1867"/>
      <c r="Y85" s="1867"/>
      <c r="Z85" s="1868"/>
      <c r="AA85" s="1863" t="s">
        <v>2864</v>
      </c>
      <c r="AB85" s="1864"/>
      <c r="AC85" s="1864"/>
      <c r="AD85" s="1865"/>
      <c r="AE85" s="1869" t="s">
        <v>2865</v>
      </c>
      <c r="AF85" s="1870"/>
      <c r="AG85" s="1871"/>
      <c r="AH85" s="1076"/>
    </row>
    <row r="86" spans="2:34" ht="15.75" customHeight="1" thickBot="1">
      <c r="B86" s="1860"/>
      <c r="C86" s="1862"/>
      <c r="D86" s="1860"/>
      <c r="E86" s="1859" t="s">
        <v>2866</v>
      </c>
      <c r="F86" s="1875" t="s">
        <v>2867</v>
      </c>
      <c r="G86" s="1875" t="s">
        <v>2868</v>
      </c>
      <c r="H86" s="1866" t="s">
        <v>2869</v>
      </c>
      <c r="I86" s="1868"/>
      <c r="J86" s="1866" t="s">
        <v>2870</v>
      </c>
      <c r="K86" s="1868"/>
      <c r="L86" s="1866" t="s">
        <v>2871</v>
      </c>
      <c r="M86" s="1868"/>
      <c r="N86" s="1877" t="s">
        <v>2872</v>
      </c>
      <c r="O86" s="1878"/>
      <c r="P86" s="1867" t="s">
        <v>2873</v>
      </c>
      <c r="Q86" s="1867"/>
      <c r="R86" s="1868"/>
      <c r="S86" s="1875" t="s">
        <v>2869</v>
      </c>
      <c r="T86" s="1875" t="s">
        <v>2870</v>
      </c>
      <c r="U86" s="1875" t="s">
        <v>2871</v>
      </c>
      <c r="V86" s="1867" t="s">
        <v>2872</v>
      </c>
      <c r="W86" s="1867"/>
      <c r="X86" s="1866" t="s">
        <v>2873</v>
      </c>
      <c r="Y86" s="1867"/>
      <c r="Z86" s="1868"/>
      <c r="AA86" s="1859" t="s">
        <v>2866</v>
      </c>
      <c r="AB86" s="1859" t="s">
        <v>2874</v>
      </c>
      <c r="AC86" s="1859" t="s">
        <v>2875</v>
      </c>
      <c r="AD86" s="1859" t="s">
        <v>2876</v>
      </c>
      <c r="AE86" s="1872"/>
      <c r="AF86" s="1873"/>
      <c r="AG86" s="1874"/>
      <c r="AH86" s="1076"/>
    </row>
    <row r="87" spans="2:34" ht="15.75" customHeight="1" thickBot="1">
      <c r="B87" s="1860"/>
      <c r="C87" s="1862"/>
      <c r="D87" s="1860"/>
      <c r="E87" s="1860"/>
      <c r="F87" s="1876"/>
      <c r="G87" s="1876"/>
      <c r="H87" s="1803" t="s">
        <v>2877</v>
      </c>
      <c r="I87" s="1803" t="s">
        <v>2878</v>
      </c>
      <c r="J87" s="1803" t="s">
        <v>2877</v>
      </c>
      <c r="K87" s="1803" t="s">
        <v>2878</v>
      </c>
      <c r="L87" s="1803" t="s">
        <v>2877</v>
      </c>
      <c r="M87" s="1803" t="s">
        <v>2878</v>
      </c>
      <c r="N87" s="1802" t="s">
        <v>306</v>
      </c>
      <c r="O87" s="1122" t="s">
        <v>2879</v>
      </c>
      <c r="P87" s="1123" t="s">
        <v>2880</v>
      </c>
      <c r="Q87" s="1125" t="s">
        <v>2881</v>
      </c>
      <c r="R87" s="1122" t="s">
        <v>2882</v>
      </c>
      <c r="S87" s="1876"/>
      <c r="T87" s="1876"/>
      <c r="U87" s="1876"/>
      <c r="V87" s="1804" t="s">
        <v>306</v>
      </c>
      <c r="W87" s="1124" t="s">
        <v>2879</v>
      </c>
      <c r="X87" s="1122" t="s">
        <v>2880</v>
      </c>
      <c r="Y87" s="1125" t="s">
        <v>2881</v>
      </c>
      <c r="Z87" s="1122" t="s">
        <v>2882</v>
      </c>
      <c r="AA87" s="1860"/>
      <c r="AB87" s="1860"/>
      <c r="AC87" s="1860"/>
      <c r="AD87" s="1860"/>
      <c r="AE87" s="1801" t="s">
        <v>307</v>
      </c>
      <c r="AF87" s="1801" t="s">
        <v>2883</v>
      </c>
      <c r="AG87" s="1801" t="s">
        <v>2884</v>
      </c>
      <c r="AH87" s="1076"/>
    </row>
    <row r="88" spans="2:34" ht="15.75" customHeight="1" thickBot="1">
      <c r="B88" s="1423" t="s">
        <v>3638</v>
      </c>
      <c r="C88" s="1820">
        <v>70</v>
      </c>
      <c r="D88" s="1426" t="s">
        <v>3637</v>
      </c>
      <c r="E88" s="1426">
        <v>3</v>
      </c>
      <c r="F88" s="1112">
        <v>375</v>
      </c>
      <c r="G88" s="1112">
        <v>0</v>
      </c>
      <c r="H88" s="1343">
        <v>8.0000000000000002E-3</v>
      </c>
      <c r="I88" s="1343">
        <v>2.8500000000000001E-2</v>
      </c>
      <c r="J88" s="1343">
        <v>8.0000000000000002E-3</v>
      </c>
      <c r="K88" s="1343">
        <v>2.8500000000000001E-2</v>
      </c>
      <c r="L88" s="1300" t="s">
        <v>1476</v>
      </c>
      <c r="M88" s="1300" t="s">
        <v>1476</v>
      </c>
      <c r="N88" s="1823" t="s">
        <v>3268</v>
      </c>
      <c r="O88" s="1300" t="s">
        <v>3268</v>
      </c>
      <c r="P88" s="1300">
        <v>0.14499999999999999</v>
      </c>
      <c r="Q88" s="1300">
        <v>0.14499999999999999</v>
      </c>
      <c r="R88" s="1300">
        <v>0.04</v>
      </c>
      <c r="S88" s="1822" t="s">
        <v>1476</v>
      </c>
      <c r="T88" s="1822" t="s">
        <v>1476</v>
      </c>
      <c r="U88" s="1822" t="s">
        <v>1476</v>
      </c>
      <c r="V88" s="1822" t="s">
        <v>1476</v>
      </c>
      <c r="W88" s="1822" t="s">
        <v>1476</v>
      </c>
      <c r="X88" s="1822" t="s">
        <v>1476</v>
      </c>
      <c r="Y88" s="1822" t="s">
        <v>1476</v>
      </c>
      <c r="Z88" s="1822" t="s">
        <v>1476</v>
      </c>
      <c r="AA88" s="1822" t="s">
        <v>1476</v>
      </c>
      <c r="AB88" s="1822" t="s">
        <v>1476</v>
      </c>
      <c r="AC88" s="1822" t="s">
        <v>1476</v>
      </c>
      <c r="AD88" s="1822" t="s">
        <v>1476</v>
      </c>
      <c r="AE88" s="1426"/>
      <c r="AF88" s="1426"/>
      <c r="AG88" s="1426"/>
      <c r="AH88" s="1076"/>
    </row>
    <row r="89" spans="2:34" ht="15.75" customHeight="1">
      <c r="B89" s="1077"/>
      <c r="C89" s="1078"/>
      <c r="D89" s="1078">
        <v>1.0000000000000001E-33</v>
      </c>
      <c r="E89" s="1078"/>
      <c r="F89" s="1078"/>
      <c r="G89" s="1078"/>
      <c r="H89" s="1078"/>
      <c r="I89" s="1078"/>
      <c r="J89" s="1078"/>
      <c r="K89" s="1078"/>
      <c r="L89" s="1078"/>
      <c r="M89" s="1078"/>
      <c r="N89" s="1078">
        <v>1.0000000000000001E-33</v>
      </c>
      <c r="O89" s="1078"/>
      <c r="P89" s="1078"/>
      <c r="Q89" s="1078"/>
      <c r="R89" s="1078"/>
      <c r="S89" s="1078"/>
      <c r="T89" s="1078"/>
      <c r="U89" s="1078"/>
      <c r="V89" s="1078">
        <v>1.0000000000000001E-33</v>
      </c>
      <c r="W89" s="1078"/>
      <c r="X89" s="1078"/>
      <c r="Y89" s="1078"/>
      <c r="Z89" s="1078"/>
      <c r="AA89" s="1078"/>
      <c r="AB89" s="1078"/>
      <c r="AC89" s="1078"/>
      <c r="AD89" s="1078"/>
      <c r="AE89" s="1078"/>
      <c r="AF89" s="1078"/>
      <c r="AG89" s="1078"/>
      <c r="AH89" s="1068"/>
    </row>
    <row r="90" spans="2:34" ht="15.75" customHeight="1">
      <c r="B90" s="1079" t="s">
        <v>2887</v>
      </c>
      <c r="C90" s="2174" t="s">
        <v>3203</v>
      </c>
      <c r="D90" s="2174"/>
      <c r="E90" s="2174"/>
      <c r="F90" s="2174"/>
      <c r="G90" s="1811"/>
      <c r="H90" s="1811"/>
      <c r="I90" s="1811"/>
      <c r="J90" s="1811"/>
      <c r="K90" s="1811"/>
      <c r="L90" s="1811"/>
      <c r="M90" s="1811"/>
      <c r="N90" s="1811"/>
      <c r="O90" s="1811"/>
      <c r="P90" s="1811"/>
      <c r="Q90" s="1811"/>
      <c r="R90" s="1811"/>
      <c r="S90" s="1811"/>
      <c r="T90" s="1811"/>
      <c r="U90" s="1811"/>
      <c r="V90" s="1811"/>
      <c r="W90" s="1811"/>
      <c r="X90" s="1811"/>
      <c r="Y90" s="1811"/>
      <c r="Z90" s="1811"/>
      <c r="AA90" s="1811"/>
      <c r="AB90" s="1811"/>
      <c r="AC90" s="1811"/>
      <c r="AD90" s="1811"/>
      <c r="AE90" s="1811"/>
      <c r="AF90" s="1811"/>
      <c r="AG90" s="1811"/>
      <c r="AH90" s="1019"/>
    </row>
    <row r="91" spans="2:34" ht="15.75" customHeight="1">
      <c r="B91" s="1079" t="s">
        <v>2889</v>
      </c>
      <c r="C91" s="1855" t="s">
        <v>2958</v>
      </c>
      <c r="D91" s="1855"/>
      <c r="E91" s="1855"/>
      <c r="F91" s="1855"/>
      <c r="G91" s="1811"/>
      <c r="H91" s="1811"/>
      <c r="I91" s="1811"/>
      <c r="J91" s="1811"/>
      <c r="K91" s="1811"/>
      <c r="L91" s="1811"/>
      <c r="M91" s="1811"/>
      <c r="N91" s="1811"/>
      <c r="O91" s="1811"/>
      <c r="P91" s="1811"/>
      <c r="Q91" s="1811"/>
      <c r="R91" s="1811"/>
      <c r="S91" s="1811"/>
      <c r="T91" s="1811"/>
      <c r="U91" s="1811"/>
      <c r="V91" s="1811"/>
      <c r="W91" s="1811"/>
      <c r="X91" s="1811"/>
      <c r="Y91" s="1811"/>
      <c r="Z91" s="1811"/>
      <c r="AA91" s="1811"/>
      <c r="AB91" s="1811"/>
      <c r="AC91" s="1811"/>
      <c r="AD91" s="1811"/>
      <c r="AE91" s="1811"/>
      <c r="AF91" s="1811"/>
      <c r="AG91" s="1811"/>
      <c r="AH91" s="1246"/>
    </row>
    <row r="92" spans="2:34" ht="15.75" customHeight="1" thickBot="1">
      <c r="B92" s="1080"/>
      <c r="C92" s="1849"/>
      <c r="D92" s="1849"/>
      <c r="E92" s="1849"/>
      <c r="F92" s="18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069"/>
    </row>
    <row r="93" spans="2:34" ht="15.75" customHeight="1" thickBot="1">
      <c r="B93" s="1226"/>
      <c r="C93" s="1225"/>
      <c r="D93" s="1225"/>
      <c r="E93" s="1225"/>
      <c r="F93" s="1225"/>
      <c r="G93" s="1225"/>
      <c r="H93" s="1225"/>
      <c r="I93" s="1225"/>
      <c r="J93" s="1225"/>
      <c r="K93" s="1225"/>
      <c r="L93" s="1225"/>
      <c r="M93" s="1225"/>
    </row>
    <row r="94" spans="2:34" ht="15.75" customHeight="1">
      <c r="B94" s="1851" t="s">
        <v>2854</v>
      </c>
      <c r="C94" s="1852"/>
      <c r="D94" s="1852"/>
      <c r="E94" s="1852"/>
      <c r="F94" s="1852"/>
      <c r="G94" s="1852"/>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3"/>
    </row>
    <row r="95" spans="2:34" ht="15.75" customHeight="1">
      <c r="B95" s="1075"/>
      <c r="C95" s="1015"/>
      <c r="D95" s="725"/>
      <c r="E95" s="725"/>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1076"/>
    </row>
    <row r="96" spans="2:34" ht="15.75" customHeight="1">
      <c r="B96" s="1018" t="s">
        <v>2855</v>
      </c>
      <c r="C96" s="1074" t="s">
        <v>3635</v>
      </c>
      <c r="D96" s="1074"/>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1076"/>
    </row>
    <row r="97" spans="2:34" ht="15.75" customHeight="1" thickBot="1">
      <c r="B97" s="1018" t="s">
        <v>2857</v>
      </c>
      <c r="C97" s="1854">
        <v>42049</v>
      </c>
      <c r="D97" s="1855"/>
      <c r="E97" s="1855"/>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1076"/>
    </row>
    <row r="98" spans="2:34" ht="15.75" customHeight="1" thickBot="1">
      <c r="B98" s="1075" t="s">
        <v>2858</v>
      </c>
      <c r="C98" s="1856" t="s">
        <v>3636</v>
      </c>
      <c r="D98" s="1857"/>
      <c r="E98" s="1857"/>
      <c r="F98" s="1857"/>
      <c r="G98" s="1857"/>
      <c r="H98" s="1857"/>
      <c r="I98" s="1857"/>
      <c r="J98" s="1857"/>
      <c r="K98" s="1857"/>
      <c r="L98" s="1857"/>
      <c r="M98" s="1857"/>
      <c r="N98" s="1857"/>
      <c r="O98" s="1857"/>
      <c r="P98" s="1857"/>
      <c r="Q98" s="1857"/>
      <c r="R98" s="1857"/>
      <c r="S98" s="1857"/>
      <c r="T98" s="1857"/>
      <c r="U98" s="1857"/>
      <c r="V98" s="1857"/>
      <c r="W98" s="1857"/>
      <c r="X98" s="1857"/>
      <c r="Y98" s="1857"/>
      <c r="Z98" s="1858"/>
      <c r="AA98" s="456"/>
      <c r="AB98" s="456"/>
      <c r="AC98" s="456"/>
      <c r="AD98" s="456"/>
      <c r="AE98" s="456"/>
      <c r="AF98" s="456"/>
      <c r="AG98" s="456"/>
      <c r="AH98" s="1076"/>
    </row>
    <row r="99" spans="2:34" ht="15.75" customHeight="1" thickBot="1">
      <c r="B99" s="1075"/>
      <c r="C99" s="1016"/>
      <c r="D99" s="1016"/>
      <c r="E99" s="1812"/>
      <c r="F99" s="1812"/>
      <c r="G99" s="1812"/>
      <c r="H99" s="1812"/>
      <c r="I99" s="1812"/>
      <c r="J99" s="1812"/>
      <c r="K99" s="1812"/>
      <c r="L99" s="1812"/>
      <c r="M99" s="1812"/>
      <c r="N99" s="1812"/>
      <c r="O99" s="1812"/>
      <c r="P99" s="1812"/>
      <c r="Q99" s="1812"/>
      <c r="R99" s="1812"/>
      <c r="S99" s="1812"/>
      <c r="T99" s="1812"/>
      <c r="U99" s="1812"/>
      <c r="V99" s="1812"/>
      <c r="W99" s="1812"/>
      <c r="X99" s="1812"/>
      <c r="Y99" s="1812"/>
      <c r="Z99" s="1812"/>
      <c r="AA99" s="456"/>
      <c r="AB99" s="456"/>
      <c r="AC99" s="456"/>
      <c r="AD99" s="456"/>
      <c r="AE99" s="456"/>
      <c r="AF99" s="456"/>
      <c r="AG99" s="456"/>
      <c r="AH99" s="1076"/>
    </row>
    <row r="100" spans="2:34" ht="15.75" customHeight="1" thickBot="1">
      <c r="B100" s="1859" t="s">
        <v>2859</v>
      </c>
      <c r="C100" s="1861" t="s">
        <v>2860</v>
      </c>
      <c r="D100" s="1859" t="s">
        <v>2861</v>
      </c>
      <c r="E100" s="1863" t="s">
        <v>2862</v>
      </c>
      <c r="F100" s="1864"/>
      <c r="G100" s="1864"/>
      <c r="H100" s="1864"/>
      <c r="I100" s="1864"/>
      <c r="J100" s="1864"/>
      <c r="K100" s="1864"/>
      <c r="L100" s="1864"/>
      <c r="M100" s="1864"/>
      <c r="N100" s="1864"/>
      <c r="O100" s="1864"/>
      <c r="P100" s="1864"/>
      <c r="Q100" s="1864"/>
      <c r="R100" s="1865"/>
      <c r="S100" s="1866" t="s">
        <v>2863</v>
      </c>
      <c r="T100" s="1867"/>
      <c r="U100" s="1867"/>
      <c r="V100" s="1867"/>
      <c r="W100" s="1867"/>
      <c r="X100" s="1867"/>
      <c r="Y100" s="1867"/>
      <c r="Z100" s="1868"/>
      <c r="AA100" s="1863" t="s">
        <v>2864</v>
      </c>
      <c r="AB100" s="1864"/>
      <c r="AC100" s="1864"/>
      <c r="AD100" s="1865"/>
      <c r="AE100" s="1869" t="s">
        <v>2865</v>
      </c>
      <c r="AF100" s="1870"/>
      <c r="AG100" s="1871"/>
      <c r="AH100" s="1076"/>
    </row>
    <row r="101" spans="2:34" ht="15.75" customHeight="1" thickBot="1">
      <c r="B101" s="1860"/>
      <c r="C101" s="1862"/>
      <c r="D101" s="1860"/>
      <c r="E101" s="1859" t="s">
        <v>2866</v>
      </c>
      <c r="F101" s="1875" t="s">
        <v>2867</v>
      </c>
      <c r="G101" s="1875" t="s">
        <v>2868</v>
      </c>
      <c r="H101" s="1866" t="s">
        <v>2869</v>
      </c>
      <c r="I101" s="1868"/>
      <c r="J101" s="1866" t="s">
        <v>2870</v>
      </c>
      <c r="K101" s="1868"/>
      <c r="L101" s="1866" t="s">
        <v>2871</v>
      </c>
      <c r="M101" s="1868"/>
      <c r="N101" s="1877" t="s">
        <v>2872</v>
      </c>
      <c r="O101" s="1878"/>
      <c r="P101" s="1867" t="s">
        <v>2873</v>
      </c>
      <c r="Q101" s="1867"/>
      <c r="R101" s="1868"/>
      <c r="S101" s="1875" t="s">
        <v>2869</v>
      </c>
      <c r="T101" s="1875" t="s">
        <v>2870</v>
      </c>
      <c r="U101" s="1875" t="s">
        <v>2871</v>
      </c>
      <c r="V101" s="1867" t="s">
        <v>2872</v>
      </c>
      <c r="W101" s="1867"/>
      <c r="X101" s="1866" t="s">
        <v>2873</v>
      </c>
      <c r="Y101" s="1867"/>
      <c r="Z101" s="1868"/>
      <c r="AA101" s="1859" t="s">
        <v>2866</v>
      </c>
      <c r="AB101" s="1859" t="s">
        <v>2874</v>
      </c>
      <c r="AC101" s="1859" t="s">
        <v>2875</v>
      </c>
      <c r="AD101" s="1859" t="s">
        <v>2876</v>
      </c>
      <c r="AE101" s="1872"/>
      <c r="AF101" s="1873"/>
      <c r="AG101" s="1874"/>
      <c r="AH101" s="1076"/>
    </row>
    <row r="102" spans="2:34" ht="15.75" customHeight="1" thickBot="1">
      <c r="B102" s="1860"/>
      <c r="C102" s="1862"/>
      <c r="D102" s="1860"/>
      <c r="E102" s="1860"/>
      <c r="F102" s="1876"/>
      <c r="G102" s="1876"/>
      <c r="H102" s="1803" t="s">
        <v>2877</v>
      </c>
      <c r="I102" s="1803" t="s">
        <v>2878</v>
      </c>
      <c r="J102" s="1803" t="s">
        <v>2877</v>
      </c>
      <c r="K102" s="1803" t="s">
        <v>2878</v>
      </c>
      <c r="L102" s="1803" t="s">
        <v>2877</v>
      </c>
      <c r="M102" s="1803" t="s">
        <v>2878</v>
      </c>
      <c r="N102" s="1802" t="s">
        <v>306</v>
      </c>
      <c r="O102" s="1122" t="s">
        <v>2879</v>
      </c>
      <c r="P102" s="1123" t="s">
        <v>2880</v>
      </c>
      <c r="Q102" s="1125" t="s">
        <v>2881</v>
      </c>
      <c r="R102" s="1122" t="s">
        <v>2882</v>
      </c>
      <c r="S102" s="1876"/>
      <c r="T102" s="1876"/>
      <c r="U102" s="1876"/>
      <c r="V102" s="1804" t="s">
        <v>306</v>
      </c>
      <c r="W102" s="1124" t="s">
        <v>2879</v>
      </c>
      <c r="X102" s="1122" t="s">
        <v>2880</v>
      </c>
      <c r="Y102" s="1125" t="s">
        <v>2881</v>
      </c>
      <c r="Z102" s="1122" t="s">
        <v>2882</v>
      </c>
      <c r="AA102" s="1860"/>
      <c r="AB102" s="1860"/>
      <c r="AC102" s="1860"/>
      <c r="AD102" s="1860"/>
      <c r="AE102" s="1801" t="s">
        <v>307</v>
      </c>
      <c r="AF102" s="1801" t="s">
        <v>2883</v>
      </c>
      <c r="AG102" s="1801" t="s">
        <v>2884</v>
      </c>
      <c r="AH102" s="1076"/>
    </row>
    <row r="103" spans="2:34" ht="15.75" customHeight="1" thickBot="1">
      <c r="B103" s="1750" t="s">
        <v>3635</v>
      </c>
      <c r="C103" s="1820">
        <v>70</v>
      </c>
      <c r="D103" s="1426" t="s">
        <v>3637</v>
      </c>
      <c r="E103" s="1426">
        <v>3</v>
      </c>
      <c r="F103" s="1112">
        <v>375</v>
      </c>
      <c r="G103" s="1112">
        <v>0</v>
      </c>
      <c r="H103" s="1343">
        <v>8.0000000000000002E-3</v>
      </c>
      <c r="I103" s="1343">
        <v>2.8500000000000001E-2</v>
      </c>
      <c r="J103" s="1343">
        <v>8.0000000000000002E-3</v>
      </c>
      <c r="K103" s="1343">
        <v>2.8500000000000001E-2</v>
      </c>
      <c r="L103" s="1300" t="s">
        <v>1476</v>
      </c>
      <c r="M103" s="1300" t="s">
        <v>1476</v>
      </c>
      <c r="N103" s="1823" t="s">
        <v>3268</v>
      </c>
      <c r="O103" s="1300" t="s">
        <v>3268</v>
      </c>
      <c r="P103" s="1300">
        <v>0.14499999999999999</v>
      </c>
      <c r="Q103" s="1300">
        <v>0.14499999999999999</v>
      </c>
      <c r="R103" s="1300">
        <v>0.04</v>
      </c>
      <c r="S103" s="1822" t="s">
        <v>1476</v>
      </c>
      <c r="T103" s="1822" t="s">
        <v>1476</v>
      </c>
      <c r="U103" s="1822" t="s">
        <v>1476</v>
      </c>
      <c r="V103" s="1822" t="s">
        <v>1476</v>
      </c>
      <c r="W103" s="1822" t="s">
        <v>1476</v>
      </c>
      <c r="X103" s="1822" t="s">
        <v>1476</v>
      </c>
      <c r="Y103" s="1822" t="s">
        <v>1476</v>
      </c>
      <c r="Z103" s="1822" t="s">
        <v>1476</v>
      </c>
      <c r="AA103" s="1822" t="s">
        <v>1476</v>
      </c>
      <c r="AB103" s="1822" t="s">
        <v>1476</v>
      </c>
      <c r="AC103" s="1822" t="s">
        <v>1476</v>
      </c>
      <c r="AD103" s="1822" t="s">
        <v>1476</v>
      </c>
      <c r="AE103" s="1426"/>
      <c r="AF103" s="1426"/>
      <c r="AG103" s="1426"/>
      <c r="AH103" s="1076"/>
    </row>
    <row r="104" spans="2:34" ht="15.75" customHeight="1">
      <c r="B104" s="1077"/>
      <c r="C104" s="1078"/>
      <c r="D104" s="1078">
        <v>1.0000000000000001E-33</v>
      </c>
      <c r="E104" s="1078"/>
      <c r="F104" s="1078"/>
      <c r="G104" s="1078"/>
      <c r="H104" s="1078"/>
      <c r="I104" s="1078"/>
      <c r="J104" s="1078"/>
      <c r="K104" s="1078"/>
      <c r="L104" s="1078"/>
      <c r="M104" s="1078"/>
      <c r="N104" s="1078">
        <v>1.0000000000000001E-33</v>
      </c>
      <c r="O104" s="1078"/>
      <c r="P104" s="1078"/>
      <c r="Q104" s="1078"/>
      <c r="R104" s="1078"/>
      <c r="S104" s="1078"/>
      <c r="T104" s="1078"/>
      <c r="U104" s="1078"/>
      <c r="V104" s="1078">
        <v>1.0000000000000001E-33</v>
      </c>
      <c r="W104" s="1078"/>
      <c r="X104" s="1078"/>
      <c r="Y104" s="1078"/>
      <c r="Z104" s="1078"/>
      <c r="AA104" s="1078"/>
      <c r="AB104" s="1078"/>
      <c r="AC104" s="1078"/>
      <c r="AD104" s="1078"/>
      <c r="AE104" s="1078"/>
      <c r="AF104" s="1078"/>
      <c r="AG104" s="1078"/>
      <c r="AH104" s="1068"/>
    </row>
    <row r="105" spans="2:34" ht="15.75" customHeight="1">
      <c r="B105" s="1079" t="s">
        <v>2887</v>
      </c>
      <c r="C105" s="2174" t="s">
        <v>3203</v>
      </c>
      <c r="D105" s="2174"/>
      <c r="E105" s="2174"/>
      <c r="F105" s="2174"/>
      <c r="G105" s="1811"/>
      <c r="H105" s="1811"/>
      <c r="I105" s="1811"/>
      <c r="J105" s="1811"/>
      <c r="K105" s="1811"/>
      <c r="L105" s="1811"/>
      <c r="M105" s="1811"/>
      <c r="N105" s="1811"/>
      <c r="O105" s="1811"/>
      <c r="P105" s="1811"/>
      <c r="Q105" s="1811"/>
      <c r="R105" s="1811"/>
      <c r="S105" s="1811"/>
      <c r="T105" s="1811"/>
      <c r="U105" s="1811"/>
      <c r="V105" s="1811"/>
      <c r="W105" s="1811"/>
      <c r="X105" s="1811"/>
      <c r="Y105" s="1811"/>
      <c r="Z105" s="1811"/>
      <c r="AA105" s="1811"/>
      <c r="AB105" s="1811"/>
      <c r="AC105" s="1811"/>
      <c r="AD105" s="1811"/>
      <c r="AE105" s="1811"/>
      <c r="AF105" s="1811"/>
      <c r="AG105" s="1811"/>
      <c r="AH105" s="1019"/>
    </row>
    <row r="106" spans="2:34" ht="15.75" customHeight="1">
      <c r="B106" s="1079" t="s">
        <v>2889</v>
      </c>
      <c r="C106" s="1855" t="s">
        <v>2958</v>
      </c>
      <c r="D106" s="1855"/>
      <c r="E106" s="1855"/>
      <c r="F106" s="1855"/>
      <c r="G106" s="1811"/>
      <c r="H106" s="1811"/>
      <c r="I106" s="1811"/>
      <c r="J106" s="1811"/>
      <c r="K106" s="1811"/>
      <c r="L106" s="1811"/>
      <c r="M106" s="1811"/>
      <c r="N106" s="1811"/>
      <c r="O106" s="1811"/>
      <c r="P106" s="1811"/>
      <c r="Q106" s="1811"/>
      <c r="R106" s="1811"/>
      <c r="S106" s="1811"/>
      <c r="T106" s="1811"/>
      <c r="U106" s="1811"/>
      <c r="V106" s="1811"/>
      <c r="W106" s="1811"/>
      <c r="X106" s="1811"/>
      <c r="Y106" s="1811"/>
      <c r="Z106" s="1811"/>
      <c r="AA106" s="1811"/>
      <c r="AB106" s="1811"/>
      <c r="AC106" s="1811"/>
      <c r="AD106" s="1811"/>
      <c r="AE106" s="1811"/>
      <c r="AF106" s="1811"/>
      <c r="AG106" s="1811"/>
      <c r="AH106" s="1246"/>
    </row>
    <row r="107" spans="2:34" ht="15.75" customHeight="1" thickBot="1">
      <c r="B107" s="1080"/>
      <c r="C107" s="1849"/>
      <c r="D107" s="1849"/>
      <c r="E107" s="1849"/>
      <c r="F107" s="1849"/>
      <c r="G107" s="1850"/>
      <c r="H107" s="1850"/>
      <c r="I107" s="1850"/>
      <c r="J107" s="1850"/>
      <c r="K107" s="1850"/>
      <c r="L107" s="1850"/>
      <c r="M107" s="1850"/>
      <c r="N107" s="1850"/>
      <c r="O107" s="1850"/>
      <c r="P107" s="1850"/>
      <c r="Q107" s="1850"/>
      <c r="R107" s="1850"/>
      <c r="S107" s="1850"/>
      <c r="T107" s="1850"/>
      <c r="U107" s="1850"/>
      <c r="V107" s="1850"/>
      <c r="W107" s="1850"/>
      <c r="X107" s="1850"/>
      <c r="Y107" s="1850"/>
      <c r="Z107" s="1850"/>
      <c r="AA107" s="1850"/>
      <c r="AB107" s="1850"/>
      <c r="AC107" s="1850"/>
      <c r="AD107" s="1850"/>
      <c r="AE107" s="1850"/>
      <c r="AF107" s="1850"/>
      <c r="AG107" s="1850"/>
      <c r="AH107" s="1069"/>
    </row>
    <row r="108" spans="2:34" ht="15.75" customHeight="1" thickBot="1">
      <c r="B108" s="1226"/>
      <c r="C108" s="1225"/>
      <c r="D108" s="1225"/>
      <c r="E108" s="1225"/>
      <c r="F108" s="1225"/>
      <c r="G108" s="1225"/>
      <c r="H108" s="1225"/>
      <c r="I108" s="1225"/>
      <c r="J108" s="1225"/>
      <c r="K108" s="1225"/>
      <c r="L108" s="1225"/>
      <c r="M108" s="1225"/>
    </row>
    <row r="109" spans="2:34" ht="15.75" customHeight="1">
      <c r="B109" s="1851" t="s">
        <v>2854</v>
      </c>
      <c r="C109" s="1852"/>
      <c r="D109" s="1852"/>
      <c r="E109" s="1852"/>
      <c r="F109" s="1852"/>
      <c r="G109" s="1852"/>
      <c r="H109" s="1852"/>
      <c r="I109" s="1852"/>
      <c r="J109" s="1852"/>
      <c r="K109" s="1852"/>
      <c r="L109" s="1852"/>
      <c r="M109" s="1852"/>
      <c r="N109" s="1852"/>
      <c r="O109" s="1852"/>
      <c r="P109" s="1852"/>
      <c r="Q109" s="1852"/>
      <c r="R109" s="1852"/>
      <c r="S109" s="1852"/>
      <c r="T109" s="1852"/>
      <c r="U109" s="1852"/>
      <c r="V109" s="1852"/>
      <c r="W109" s="1852"/>
      <c r="X109" s="1852"/>
      <c r="Y109" s="1852"/>
      <c r="Z109" s="1852"/>
      <c r="AA109" s="1852"/>
      <c r="AB109" s="1852"/>
      <c r="AC109" s="1852"/>
      <c r="AD109" s="1852"/>
      <c r="AE109" s="1852"/>
      <c r="AF109" s="1852"/>
      <c r="AG109" s="1852"/>
      <c r="AH109" s="1853"/>
    </row>
    <row r="110" spans="2:34" ht="15.75" customHeight="1">
      <c r="B110" s="1075"/>
      <c r="C110" s="1015"/>
      <c r="D110" s="725"/>
      <c r="E110" s="725"/>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1076"/>
    </row>
    <row r="111" spans="2:34" ht="15.75" customHeight="1">
      <c r="B111" s="1018" t="s">
        <v>2855</v>
      </c>
      <c r="C111" s="1074" t="s">
        <v>3519</v>
      </c>
      <c r="D111" s="1074"/>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1076"/>
    </row>
    <row r="112" spans="2:34" ht="15.75" customHeight="1" thickBot="1">
      <c r="B112" s="1018" t="s">
        <v>2857</v>
      </c>
      <c r="C112" s="1854">
        <v>41792</v>
      </c>
      <c r="D112" s="1855"/>
      <c r="E112" s="1855"/>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1076"/>
    </row>
    <row r="113" spans="2:34" ht="15.75" customHeight="1" thickBot="1">
      <c r="B113" s="1075" t="s">
        <v>2858</v>
      </c>
      <c r="C113" s="1856" t="s">
        <v>3632</v>
      </c>
      <c r="D113" s="1857"/>
      <c r="E113" s="1857"/>
      <c r="F113" s="1857"/>
      <c r="G113" s="1857"/>
      <c r="H113" s="1857"/>
      <c r="I113" s="1857"/>
      <c r="J113" s="1857"/>
      <c r="K113" s="1857"/>
      <c r="L113" s="1857"/>
      <c r="M113" s="1857"/>
      <c r="N113" s="1857"/>
      <c r="O113" s="1857"/>
      <c r="P113" s="1857"/>
      <c r="Q113" s="1857"/>
      <c r="R113" s="1857"/>
      <c r="S113" s="1857"/>
      <c r="T113" s="1857"/>
      <c r="U113" s="1857"/>
      <c r="V113" s="1857"/>
      <c r="W113" s="1857"/>
      <c r="X113" s="1857"/>
      <c r="Y113" s="1857"/>
      <c r="Z113" s="1858"/>
      <c r="AA113" s="456"/>
      <c r="AB113" s="456"/>
      <c r="AC113" s="456"/>
      <c r="AD113" s="456"/>
      <c r="AE113" s="456"/>
      <c r="AF113" s="456"/>
      <c r="AG113" s="456"/>
      <c r="AH113" s="1076"/>
    </row>
    <row r="114" spans="2:34" ht="15.75" customHeight="1" thickBot="1">
      <c r="B114" s="1075"/>
      <c r="C114" s="1016"/>
      <c r="D114" s="1016"/>
      <c r="E114" s="1812"/>
      <c r="F114" s="1812"/>
      <c r="G114" s="1812"/>
      <c r="H114" s="1812"/>
      <c r="I114" s="1812"/>
      <c r="J114" s="1812"/>
      <c r="K114" s="1812"/>
      <c r="L114" s="1812"/>
      <c r="M114" s="1812"/>
      <c r="N114" s="1812"/>
      <c r="O114" s="1812"/>
      <c r="P114" s="1812"/>
      <c r="Q114" s="1812"/>
      <c r="R114" s="1812"/>
      <c r="S114" s="1812"/>
      <c r="T114" s="1812"/>
      <c r="U114" s="1812"/>
      <c r="V114" s="1812"/>
      <c r="W114" s="1812"/>
      <c r="X114" s="1812"/>
      <c r="Y114" s="1812"/>
      <c r="Z114" s="1812"/>
      <c r="AA114" s="456"/>
      <c r="AB114" s="456"/>
      <c r="AC114" s="456"/>
      <c r="AD114" s="456"/>
      <c r="AE114" s="456"/>
      <c r="AF114" s="456"/>
      <c r="AG114" s="456"/>
      <c r="AH114" s="1076"/>
    </row>
    <row r="115" spans="2:34" ht="15.75" customHeight="1" thickBot="1">
      <c r="B115" s="1859" t="s">
        <v>2859</v>
      </c>
      <c r="C115" s="1861" t="s">
        <v>2860</v>
      </c>
      <c r="D115" s="1859" t="s">
        <v>2861</v>
      </c>
      <c r="E115" s="1863" t="s">
        <v>2862</v>
      </c>
      <c r="F115" s="1864"/>
      <c r="G115" s="1864"/>
      <c r="H115" s="1864"/>
      <c r="I115" s="1864"/>
      <c r="J115" s="1864"/>
      <c r="K115" s="1864"/>
      <c r="L115" s="1864"/>
      <c r="M115" s="1864"/>
      <c r="N115" s="1864"/>
      <c r="O115" s="1864"/>
      <c r="P115" s="1864"/>
      <c r="Q115" s="1864"/>
      <c r="R115" s="1865"/>
      <c r="S115" s="1866" t="s">
        <v>2863</v>
      </c>
      <c r="T115" s="1867"/>
      <c r="U115" s="1867"/>
      <c r="V115" s="1867"/>
      <c r="W115" s="1867"/>
      <c r="X115" s="1867"/>
      <c r="Y115" s="1867"/>
      <c r="Z115" s="1868"/>
      <c r="AA115" s="1863" t="s">
        <v>2864</v>
      </c>
      <c r="AB115" s="1864"/>
      <c r="AC115" s="1864"/>
      <c r="AD115" s="1865"/>
      <c r="AE115" s="1869" t="s">
        <v>2865</v>
      </c>
      <c r="AF115" s="1870"/>
      <c r="AG115" s="1871"/>
      <c r="AH115" s="1076"/>
    </row>
    <row r="116" spans="2:34" ht="15.75" customHeight="1" thickBot="1">
      <c r="B116" s="1860"/>
      <c r="C116" s="1862"/>
      <c r="D116" s="1860"/>
      <c r="E116" s="1859" t="s">
        <v>2866</v>
      </c>
      <c r="F116" s="1875" t="s">
        <v>2867</v>
      </c>
      <c r="G116" s="1875" t="s">
        <v>2868</v>
      </c>
      <c r="H116" s="1866" t="s">
        <v>2869</v>
      </c>
      <c r="I116" s="1868"/>
      <c r="J116" s="1866" t="s">
        <v>2870</v>
      </c>
      <c r="K116" s="1868"/>
      <c r="L116" s="1866" t="s">
        <v>2871</v>
      </c>
      <c r="M116" s="1868"/>
      <c r="N116" s="1877" t="s">
        <v>2872</v>
      </c>
      <c r="O116" s="1878"/>
      <c r="P116" s="1867" t="s">
        <v>2873</v>
      </c>
      <c r="Q116" s="1867"/>
      <c r="R116" s="1868"/>
      <c r="S116" s="1875" t="s">
        <v>2869</v>
      </c>
      <c r="T116" s="1875" t="s">
        <v>2870</v>
      </c>
      <c r="U116" s="1875" t="s">
        <v>2871</v>
      </c>
      <c r="V116" s="1867" t="s">
        <v>2872</v>
      </c>
      <c r="W116" s="1867"/>
      <c r="X116" s="1866" t="s">
        <v>2873</v>
      </c>
      <c r="Y116" s="1867"/>
      <c r="Z116" s="1868"/>
      <c r="AA116" s="1859" t="s">
        <v>2866</v>
      </c>
      <c r="AB116" s="1859" t="s">
        <v>2874</v>
      </c>
      <c r="AC116" s="1859" t="s">
        <v>2875</v>
      </c>
      <c r="AD116" s="1859" t="s">
        <v>2876</v>
      </c>
      <c r="AE116" s="1872"/>
      <c r="AF116" s="1873"/>
      <c r="AG116" s="1874"/>
      <c r="AH116" s="1076"/>
    </row>
    <row r="117" spans="2:34" ht="15.75" customHeight="1" thickBot="1">
      <c r="B117" s="1860"/>
      <c r="C117" s="1862"/>
      <c r="D117" s="1860"/>
      <c r="E117" s="1860"/>
      <c r="F117" s="1876"/>
      <c r="G117" s="1876"/>
      <c r="H117" s="1803" t="s">
        <v>2877</v>
      </c>
      <c r="I117" s="1803" t="s">
        <v>2878</v>
      </c>
      <c r="J117" s="1803" t="s">
        <v>2877</v>
      </c>
      <c r="K117" s="1803" t="s">
        <v>2878</v>
      </c>
      <c r="L117" s="1803" t="s">
        <v>2877</v>
      </c>
      <c r="M117" s="1803" t="s">
        <v>2878</v>
      </c>
      <c r="N117" s="1802" t="s">
        <v>306</v>
      </c>
      <c r="O117" s="1122" t="s">
        <v>2879</v>
      </c>
      <c r="P117" s="1123" t="s">
        <v>2880</v>
      </c>
      <c r="Q117" s="1125" t="s">
        <v>2881</v>
      </c>
      <c r="R117" s="1122" t="s">
        <v>2882</v>
      </c>
      <c r="S117" s="1876"/>
      <c r="T117" s="1876"/>
      <c r="U117" s="1876"/>
      <c r="V117" s="1804" t="s">
        <v>306</v>
      </c>
      <c r="W117" s="1124" t="s">
        <v>2879</v>
      </c>
      <c r="X117" s="1122" t="s">
        <v>2880</v>
      </c>
      <c r="Y117" s="1125" t="s">
        <v>2881</v>
      </c>
      <c r="Z117" s="1122" t="s">
        <v>2882</v>
      </c>
      <c r="AA117" s="1860"/>
      <c r="AB117" s="1860"/>
      <c r="AC117" s="1860"/>
      <c r="AD117" s="1860"/>
      <c r="AE117" s="1801" t="s">
        <v>307</v>
      </c>
      <c r="AF117" s="1801" t="s">
        <v>2883</v>
      </c>
      <c r="AG117" s="1801" t="s">
        <v>2884</v>
      </c>
      <c r="AH117" s="1076"/>
    </row>
    <row r="118" spans="2:34" ht="15.75" customHeight="1" thickBot="1">
      <c r="B118" s="1423" t="s">
        <v>3519</v>
      </c>
      <c r="C118" s="1820" t="s">
        <v>3521</v>
      </c>
      <c r="D118" s="1426" t="s">
        <v>1476</v>
      </c>
      <c r="E118" s="1426" t="s">
        <v>1476</v>
      </c>
      <c r="F118" s="1112" t="s">
        <v>1476</v>
      </c>
      <c r="G118" s="1112" t="s">
        <v>1476</v>
      </c>
      <c r="H118" s="1300" t="s">
        <v>1476</v>
      </c>
      <c r="I118" s="1300" t="s">
        <v>1476</v>
      </c>
      <c r="J118" s="1300" t="s">
        <v>1476</v>
      </c>
      <c r="K118" s="1300" t="s">
        <v>1476</v>
      </c>
      <c r="L118" s="1300" t="s">
        <v>1476</v>
      </c>
      <c r="M118" s="1300" t="s">
        <v>1476</v>
      </c>
      <c r="N118" s="1821" t="s">
        <v>3633</v>
      </c>
      <c r="O118" s="1300">
        <v>0.5</v>
      </c>
      <c r="P118" s="1300" t="s">
        <v>1476</v>
      </c>
      <c r="Q118" s="1300" t="s">
        <v>1476</v>
      </c>
      <c r="R118" s="1300" t="s">
        <v>1476</v>
      </c>
      <c r="S118" s="1822" t="s">
        <v>1476</v>
      </c>
      <c r="T118" s="1300" t="s">
        <v>1476</v>
      </c>
      <c r="U118" s="1110" t="s">
        <v>1476</v>
      </c>
      <c r="V118" s="1109" t="s">
        <v>1476</v>
      </c>
      <c r="W118" s="1110" t="s">
        <v>1476</v>
      </c>
      <c r="X118" s="1300" t="s">
        <v>1476</v>
      </c>
      <c r="Y118" s="1344" t="s">
        <v>1476</v>
      </c>
      <c r="Z118" s="1300" t="s">
        <v>1476</v>
      </c>
      <c r="AA118" s="1426" t="s">
        <v>1476</v>
      </c>
      <c r="AB118" s="1426" t="s">
        <v>1476</v>
      </c>
      <c r="AC118" s="1426" t="s">
        <v>1476</v>
      </c>
      <c r="AD118" s="1426" t="s">
        <v>1476</v>
      </c>
      <c r="AE118" s="1426" t="s">
        <v>1476</v>
      </c>
      <c r="AF118" s="1426" t="s">
        <v>1476</v>
      </c>
      <c r="AG118" s="1426" t="s">
        <v>1476</v>
      </c>
      <c r="AH118" s="1076"/>
    </row>
    <row r="119" spans="2:34" ht="15.75" customHeight="1">
      <c r="B119" s="1077"/>
      <c r="C119" s="1078"/>
      <c r="D119" s="1078">
        <v>1.0000000000000001E-33</v>
      </c>
      <c r="E119" s="1078"/>
      <c r="F119" s="1078"/>
      <c r="G119" s="1078"/>
      <c r="H119" s="1078"/>
      <c r="I119" s="1078"/>
      <c r="J119" s="1078"/>
      <c r="K119" s="1078"/>
      <c r="L119" s="1078"/>
      <c r="M119" s="1078"/>
      <c r="N119" s="1078">
        <v>1.0000000000000001E-33</v>
      </c>
      <c r="O119" s="1078"/>
      <c r="P119" s="1078"/>
      <c r="Q119" s="1078"/>
      <c r="R119" s="1078"/>
      <c r="S119" s="1078"/>
      <c r="T119" s="1078"/>
      <c r="U119" s="1078"/>
      <c r="V119" s="1078">
        <v>1.0000000000000001E-33</v>
      </c>
      <c r="W119" s="1078"/>
      <c r="X119" s="1078"/>
      <c r="Y119" s="1078"/>
      <c r="Z119" s="1078"/>
      <c r="AA119" s="1078"/>
      <c r="AB119" s="1078"/>
      <c r="AC119" s="1078"/>
      <c r="AD119" s="1078"/>
      <c r="AE119" s="1078"/>
      <c r="AF119" s="1078"/>
      <c r="AG119" s="1078"/>
      <c r="AH119" s="1068"/>
    </row>
    <row r="120" spans="2:34" ht="15.75" customHeight="1">
      <c r="B120" s="1079" t="s">
        <v>2887</v>
      </c>
      <c r="C120" s="2174" t="s">
        <v>3634</v>
      </c>
      <c r="D120" s="2174"/>
      <c r="E120" s="2174"/>
      <c r="F120" s="2174"/>
      <c r="G120" s="1811"/>
      <c r="H120" s="1811"/>
      <c r="I120" s="1811"/>
      <c r="J120" s="1811"/>
      <c r="K120" s="1811"/>
      <c r="L120" s="1811"/>
      <c r="M120" s="1811"/>
      <c r="N120" s="1811"/>
      <c r="O120" s="1811"/>
      <c r="P120" s="1811"/>
      <c r="Q120" s="1811"/>
      <c r="R120" s="1811"/>
      <c r="S120" s="1811"/>
      <c r="T120" s="1811"/>
      <c r="U120" s="1811"/>
      <c r="V120" s="1811"/>
      <c r="W120" s="1811"/>
      <c r="X120" s="1811"/>
      <c r="Y120" s="1811"/>
      <c r="Z120" s="1811"/>
      <c r="AA120" s="1811"/>
      <c r="AB120" s="1811"/>
      <c r="AC120" s="1811"/>
      <c r="AD120" s="1811"/>
      <c r="AE120" s="1811"/>
      <c r="AF120" s="1811"/>
      <c r="AG120" s="1811"/>
      <c r="AH120" s="1019"/>
    </row>
    <row r="121" spans="2:34" ht="15.75" customHeight="1">
      <c r="B121" s="1079" t="s">
        <v>2889</v>
      </c>
      <c r="C121" s="1855" t="s">
        <v>2958</v>
      </c>
      <c r="D121" s="1855"/>
      <c r="E121" s="1855"/>
      <c r="F121" s="1855"/>
      <c r="G121" s="1811"/>
      <c r="H121" s="1811"/>
      <c r="I121" s="1811"/>
      <c r="J121" s="1811"/>
      <c r="K121" s="1811"/>
      <c r="L121" s="1811"/>
      <c r="M121" s="1811"/>
      <c r="N121" s="1811"/>
      <c r="O121" s="1811"/>
      <c r="P121" s="1811"/>
      <c r="Q121" s="1811"/>
      <c r="R121" s="1811"/>
      <c r="S121" s="1811"/>
      <c r="T121" s="1811"/>
      <c r="U121" s="1811"/>
      <c r="V121" s="1811"/>
      <c r="W121" s="1811"/>
      <c r="X121" s="1811"/>
      <c r="Y121" s="1811"/>
      <c r="Z121" s="1811"/>
      <c r="AA121" s="1811"/>
      <c r="AB121" s="1811"/>
      <c r="AC121" s="1811"/>
      <c r="AD121" s="1811"/>
      <c r="AE121" s="1811"/>
      <c r="AF121" s="1811"/>
      <c r="AG121" s="1811"/>
      <c r="AH121" s="1246"/>
    </row>
    <row r="122" spans="2:34" ht="15.75" customHeight="1" thickBot="1">
      <c r="B122" s="1080"/>
      <c r="C122" s="1849"/>
      <c r="D122" s="1849"/>
      <c r="E122" s="1849"/>
      <c r="F122" s="1849"/>
      <c r="G122" s="1850"/>
      <c r="H122" s="1850"/>
      <c r="I122" s="1850"/>
      <c r="J122" s="1850"/>
      <c r="K122" s="1850"/>
      <c r="L122" s="1850"/>
      <c r="M122" s="1850"/>
      <c r="N122" s="1850"/>
      <c r="O122" s="1850"/>
      <c r="P122" s="1850"/>
      <c r="Q122" s="1850"/>
      <c r="R122" s="1850"/>
      <c r="S122" s="1850"/>
      <c r="T122" s="1850"/>
      <c r="U122" s="1850"/>
      <c r="V122" s="1850"/>
      <c r="W122" s="1850"/>
      <c r="X122" s="1850"/>
      <c r="Y122" s="1850"/>
      <c r="Z122" s="1850"/>
      <c r="AA122" s="1850"/>
      <c r="AB122" s="1850"/>
      <c r="AC122" s="1850"/>
      <c r="AD122" s="1850"/>
      <c r="AE122" s="1850"/>
      <c r="AF122" s="1850"/>
      <c r="AG122" s="1850"/>
      <c r="AH122" s="1069"/>
    </row>
    <row r="123" spans="2:34" ht="15.75" customHeight="1" thickBot="1">
      <c r="B123" s="1226"/>
      <c r="C123" s="1225"/>
      <c r="D123" s="1225"/>
      <c r="E123" s="1225"/>
      <c r="F123" s="1225"/>
      <c r="G123" s="1225"/>
      <c r="H123" s="1225"/>
      <c r="I123" s="1225"/>
      <c r="J123" s="1225"/>
      <c r="K123" s="1225"/>
      <c r="L123" s="1225"/>
      <c r="M123" s="1225"/>
    </row>
    <row r="124" spans="2:34" ht="15.75" customHeight="1">
      <c r="B124" s="1851" t="s">
        <v>2854</v>
      </c>
      <c r="C124" s="1852"/>
      <c r="D124" s="1852"/>
      <c r="E124" s="1852"/>
      <c r="F124" s="1852"/>
      <c r="G124" s="1852"/>
      <c r="H124" s="1852"/>
      <c r="I124" s="1852"/>
      <c r="J124" s="1852"/>
      <c r="K124" s="1852"/>
      <c r="L124" s="1852"/>
      <c r="M124" s="1852"/>
      <c r="N124" s="1852"/>
      <c r="O124" s="1852"/>
      <c r="P124" s="1852"/>
      <c r="Q124" s="1852"/>
      <c r="R124" s="1852"/>
      <c r="S124" s="1852"/>
      <c r="T124" s="1852"/>
      <c r="U124" s="1852"/>
      <c r="V124" s="1852"/>
      <c r="W124" s="1852"/>
      <c r="X124" s="1852"/>
      <c r="Y124" s="1852"/>
      <c r="Z124" s="1852"/>
      <c r="AA124" s="1852"/>
      <c r="AB124" s="1852"/>
      <c r="AC124" s="1852"/>
      <c r="AD124" s="1852"/>
      <c r="AE124" s="1852"/>
      <c r="AF124" s="1852"/>
      <c r="AG124" s="1852"/>
      <c r="AH124" s="1853"/>
    </row>
    <row r="125" spans="2:34" ht="15.75" customHeight="1">
      <c r="B125" s="1075"/>
      <c r="C125" s="1015"/>
      <c r="D125" s="725"/>
      <c r="E125" s="725"/>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1076"/>
    </row>
    <row r="126" spans="2:34" ht="15.75" customHeight="1">
      <c r="B126" s="1018" t="s">
        <v>2855</v>
      </c>
      <c r="C126" s="1074" t="s">
        <v>3578</v>
      </c>
      <c r="D126" s="1074"/>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1076"/>
    </row>
    <row r="127" spans="2:34" ht="15.75" customHeight="1" thickBot="1">
      <c r="B127" s="1018" t="s">
        <v>2857</v>
      </c>
      <c r="C127" s="1854">
        <v>42025</v>
      </c>
      <c r="D127" s="1855"/>
      <c r="E127" s="1855"/>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1076"/>
    </row>
    <row r="128" spans="2:34" ht="15.75" customHeight="1" thickBot="1">
      <c r="B128" s="1075" t="s">
        <v>2858</v>
      </c>
      <c r="C128" s="1856" t="s">
        <v>3579</v>
      </c>
      <c r="D128" s="1857"/>
      <c r="E128" s="1857"/>
      <c r="F128" s="1857"/>
      <c r="G128" s="1857"/>
      <c r="H128" s="1857"/>
      <c r="I128" s="1857"/>
      <c r="J128" s="1857"/>
      <c r="K128" s="1857"/>
      <c r="L128" s="1857"/>
      <c r="M128" s="1857"/>
      <c r="N128" s="1857"/>
      <c r="O128" s="1857"/>
      <c r="P128" s="1857"/>
      <c r="Q128" s="1857"/>
      <c r="R128" s="1857"/>
      <c r="S128" s="1857"/>
      <c r="T128" s="1857"/>
      <c r="U128" s="1857"/>
      <c r="V128" s="1857"/>
      <c r="W128" s="1857"/>
      <c r="X128" s="1857"/>
      <c r="Y128" s="1857"/>
      <c r="Z128" s="1858"/>
      <c r="AA128" s="456"/>
      <c r="AB128" s="456"/>
      <c r="AC128" s="456"/>
      <c r="AD128" s="456"/>
      <c r="AE128" s="456"/>
      <c r="AF128" s="456"/>
      <c r="AG128" s="456"/>
      <c r="AH128" s="1076"/>
    </row>
    <row r="129" spans="2:34" ht="15.75" customHeight="1" thickBot="1">
      <c r="B129" s="1075"/>
      <c r="C129" s="1016"/>
      <c r="D129" s="1016"/>
      <c r="E129" s="1772"/>
      <c r="F129" s="1772"/>
      <c r="G129" s="1772"/>
      <c r="H129" s="1772"/>
      <c r="I129" s="1772"/>
      <c r="J129" s="1772"/>
      <c r="K129" s="1772"/>
      <c r="L129" s="1772"/>
      <c r="M129" s="1772"/>
      <c r="N129" s="1772"/>
      <c r="O129" s="1772"/>
      <c r="P129" s="1772"/>
      <c r="Q129" s="1772"/>
      <c r="R129" s="1772"/>
      <c r="S129" s="1772"/>
      <c r="T129" s="1772"/>
      <c r="U129" s="1772"/>
      <c r="V129" s="1772"/>
      <c r="W129" s="1772"/>
      <c r="X129" s="1772"/>
      <c r="Y129" s="1772"/>
      <c r="Z129" s="1772"/>
      <c r="AA129" s="456"/>
      <c r="AB129" s="456"/>
      <c r="AC129" s="456"/>
      <c r="AD129" s="456"/>
      <c r="AE129" s="456"/>
      <c r="AF129" s="456"/>
      <c r="AG129" s="456"/>
      <c r="AH129" s="1076"/>
    </row>
    <row r="130" spans="2:34" ht="15.75" customHeight="1" thickBot="1">
      <c r="B130" s="1859" t="s">
        <v>2859</v>
      </c>
      <c r="C130" s="1861" t="s">
        <v>2860</v>
      </c>
      <c r="D130" s="1859" t="s">
        <v>2861</v>
      </c>
      <c r="E130" s="1863" t="s">
        <v>2862</v>
      </c>
      <c r="F130" s="1864"/>
      <c r="G130" s="1864"/>
      <c r="H130" s="1864"/>
      <c r="I130" s="1864"/>
      <c r="J130" s="1864"/>
      <c r="K130" s="1864"/>
      <c r="L130" s="1864"/>
      <c r="M130" s="1864"/>
      <c r="N130" s="1864"/>
      <c r="O130" s="1864"/>
      <c r="P130" s="1864"/>
      <c r="Q130" s="1864"/>
      <c r="R130" s="1865"/>
      <c r="S130" s="1866" t="s">
        <v>2863</v>
      </c>
      <c r="T130" s="1867"/>
      <c r="U130" s="1867"/>
      <c r="V130" s="1867"/>
      <c r="W130" s="1867"/>
      <c r="X130" s="1867"/>
      <c r="Y130" s="1867"/>
      <c r="Z130" s="1868"/>
      <c r="AA130" s="1863" t="s">
        <v>2864</v>
      </c>
      <c r="AB130" s="1864"/>
      <c r="AC130" s="1864"/>
      <c r="AD130" s="1865"/>
      <c r="AE130" s="1869" t="s">
        <v>2865</v>
      </c>
      <c r="AF130" s="1870"/>
      <c r="AG130" s="1871"/>
      <c r="AH130" s="1076"/>
    </row>
    <row r="131" spans="2:34" ht="15.75" customHeight="1" thickBot="1">
      <c r="B131" s="1860"/>
      <c r="C131" s="1862"/>
      <c r="D131" s="1860"/>
      <c r="E131" s="1859" t="s">
        <v>2866</v>
      </c>
      <c r="F131" s="1875" t="s">
        <v>2867</v>
      </c>
      <c r="G131" s="1875" t="s">
        <v>2868</v>
      </c>
      <c r="H131" s="1866" t="s">
        <v>2869</v>
      </c>
      <c r="I131" s="1868"/>
      <c r="J131" s="1866" t="s">
        <v>2870</v>
      </c>
      <c r="K131" s="1868"/>
      <c r="L131" s="1866" t="s">
        <v>2871</v>
      </c>
      <c r="M131" s="1868"/>
      <c r="N131" s="1877" t="s">
        <v>2872</v>
      </c>
      <c r="O131" s="1878"/>
      <c r="P131" s="1867" t="s">
        <v>2873</v>
      </c>
      <c r="Q131" s="1867"/>
      <c r="R131" s="1868"/>
      <c r="S131" s="1875" t="s">
        <v>2869</v>
      </c>
      <c r="T131" s="1875" t="s">
        <v>2870</v>
      </c>
      <c r="U131" s="1875" t="s">
        <v>2871</v>
      </c>
      <c r="V131" s="1867" t="s">
        <v>2872</v>
      </c>
      <c r="W131" s="1867"/>
      <c r="X131" s="1866" t="s">
        <v>2873</v>
      </c>
      <c r="Y131" s="1867"/>
      <c r="Z131" s="1868"/>
      <c r="AA131" s="1859" t="s">
        <v>2866</v>
      </c>
      <c r="AB131" s="1859" t="s">
        <v>2874</v>
      </c>
      <c r="AC131" s="1859" t="s">
        <v>2875</v>
      </c>
      <c r="AD131" s="1859" t="s">
        <v>2876</v>
      </c>
      <c r="AE131" s="1872"/>
      <c r="AF131" s="1873"/>
      <c r="AG131" s="1874"/>
      <c r="AH131" s="1076"/>
    </row>
    <row r="132" spans="2:34" ht="15.75" customHeight="1" thickBot="1">
      <c r="B132" s="1860"/>
      <c r="C132" s="1862"/>
      <c r="D132" s="1860"/>
      <c r="E132" s="1860"/>
      <c r="F132" s="1876"/>
      <c r="G132" s="1876"/>
      <c r="H132" s="1769" t="s">
        <v>2877</v>
      </c>
      <c r="I132" s="1769" t="s">
        <v>2878</v>
      </c>
      <c r="J132" s="1769" t="s">
        <v>2877</v>
      </c>
      <c r="K132" s="1769" t="s">
        <v>2878</v>
      </c>
      <c r="L132" s="1769" t="s">
        <v>2877</v>
      </c>
      <c r="M132" s="1769" t="s">
        <v>2878</v>
      </c>
      <c r="N132" s="1768" t="s">
        <v>306</v>
      </c>
      <c r="O132" s="1122" t="s">
        <v>2879</v>
      </c>
      <c r="P132" s="1123" t="s">
        <v>2880</v>
      </c>
      <c r="Q132" s="1125" t="s">
        <v>2881</v>
      </c>
      <c r="R132" s="1122" t="s">
        <v>2882</v>
      </c>
      <c r="S132" s="1876"/>
      <c r="T132" s="1876"/>
      <c r="U132" s="1876"/>
      <c r="V132" s="1770" t="s">
        <v>306</v>
      </c>
      <c r="W132" s="1124" t="s">
        <v>2879</v>
      </c>
      <c r="X132" s="1122" t="s">
        <v>2880</v>
      </c>
      <c r="Y132" s="1125" t="s">
        <v>2881</v>
      </c>
      <c r="Z132" s="1122" t="s">
        <v>2882</v>
      </c>
      <c r="AA132" s="1860"/>
      <c r="AB132" s="1860"/>
      <c r="AC132" s="1860"/>
      <c r="AD132" s="1860"/>
      <c r="AE132" s="1767" t="s">
        <v>307</v>
      </c>
      <c r="AF132" s="1767" t="s">
        <v>2883</v>
      </c>
      <c r="AG132" s="1767" t="s">
        <v>2884</v>
      </c>
      <c r="AH132" s="1076"/>
    </row>
    <row r="133" spans="2:34" ht="15.75" customHeight="1">
      <c r="B133" s="1162" t="s">
        <v>3599</v>
      </c>
      <c r="C133" s="1794">
        <v>1011</v>
      </c>
      <c r="D133" s="1330" t="s">
        <v>1476</v>
      </c>
      <c r="E133" s="1330" t="s">
        <v>1476</v>
      </c>
      <c r="F133" s="1330" t="s">
        <v>1476</v>
      </c>
      <c r="G133" s="1330" t="s">
        <v>1476</v>
      </c>
      <c r="H133" s="1330" t="s">
        <v>1476</v>
      </c>
      <c r="I133" s="1330" t="s">
        <v>1476</v>
      </c>
      <c r="J133" s="1330" t="s">
        <v>1476</v>
      </c>
      <c r="K133" s="1330" t="s">
        <v>1476</v>
      </c>
      <c r="L133" s="1330" t="s">
        <v>1476</v>
      </c>
      <c r="M133" s="1330" t="s">
        <v>1476</v>
      </c>
      <c r="N133" s="1330" t="s">
        <v>1476</v>
      </c>
      <c r="O133" s="1330" t="s">
        <v>1476</v>
      </c>
      <c r="P133" s="1330" t="s">
        <v>1476</v>
      </c>
      <c r="Q133" s="1330" t="s">
        <v>1476</v>
      </c>
      <c r="R133" s="1330" t="s">
        <v>1476</v>
      </c>
      <c r="S133" s="1795" t="s">
        <v>3580</v>
      </c>
      <c r="T133" s="1795" t="s">
        <v>3581</v>
      </c>
      <c r="U133" s="1330" t="s">
        <v>1476</v>
      </c>
      <c r="V133" s="1330" t="s">
        <v>3582</v>
      </c>
      <c r="W133" s="1330" t="s">
        <v>3582</v>
      </c>
      <c r="X133" s="1795">
        <v>0.22</v>
      </c>
      <c r="Y133" s="1795">
        <v>0.22</v>
      </c>
      <c r="Z133" s="1795">
        <v>0.22</v>
      </c>
      <c r="AA133" s="1330" t="s">
        <v>1476</v>
      </c>
      <c r="AB133" s="1330" t="s">
        <v>1476</v>
      </c>
      <c r="AC133" s="1330" t="s">
        <v>1476</v>
      </c>
      <c r="AD133" s="1330" t="s">
        <v>1476</v>
      </c>
      <c r="AE133" s="1330" t="s">
        <v>1476</v>
      </c>
      <c r="AF133" s="1330" t="s">
        <v>1476</v>
      </c>
      <c r="AG133" s="1483" t="s">
        <v>1476</v>
      </c>
      <c r="AH133" s="1076"/>
    </row>
    <row r="134" spans="2:34" ht="15.75" customHeight="1">
      <c r="B134" s="1163" t="s">
        <v>3600</v>
      </c>
      <c r="C134" s="1128">
        <v>1011</v>
      </c>
      <c r="D134" s="1329" t="s">
        <v>1476</v>
      </c>
      <c r="E134" s="1329" t="s">
        <v>1476</v>
      </c>
      <c r="F134" s="1329" t="s">
        <v>1476</v>
      </c>
      <c r="G134" s="1329" t="s">
        <v>1476</v>
      </c>
      <c r="H134" s="1329" t="s">
        <v>1476</v>
      </c>
      <c r="I134" s="1329" t="s">
        <v>1476</v>
      </c>
      <c r="J134" s="1329" t="s">
        <v>1476</v>
      </c>
      <c r="K134" s="1329" t="s">
        <v>1476</v>
      </c>
      <c r="L134" s="1329" t="s">
        <v>1476</v>
      </c>
      <c r="M134" s="1329" t="s">
        <v>1476</v>
      </c>
      <c r="N134" s="1329" t="s">
        <v>1476</v>
      </c>
      <c r="O134" s="1329" t="s">
        <v>1476</v>
      </c>
      <c r="P134" s="1329" t="s">
        <v>1476</v>
      </c>
      <c r="Q134" s="1329" t="s">
        <v>1476</v>
      </c>
      <c r="R134" s="1329" t="s">
        <v>1476</v>
      </c>
      <c r="S134" s="1329" t="s">
        <v>1476</v>
      </c>
      <c r="T134" s="1329" t="s">
        <v>1476</v>
      </c>
      <c r="U134" s="1329" t="s">
        <v>1476</v>
      </c>
      <c r="V134" s="1594" t="s">
        <v>3583</v>
      </c>
      <c r="W134" s="1796" t="s">
        <v>3584</v>
      </c>
      <c r="X134" s="1329" t="s">
        <v>1476</v>
      </c>
      <c r="Y134" s="1329" t="s">
        <v>1476</v>
      </c>
      <c r="Z134" s="1329" t="s">
        <v>1476</v>
      </c>
      <c r="AA134" s="1329" t="s">
        <v>1476</v>
      </c>
      <c r="AB134" s="1329" t="s">
        <v>1476</v>
      </c>
      <c r="AC134" s="1329" t="s">
        <v>1476</v>
      </c>
      <c r="AD134" s="1329" t="s">
        <v>1476</v>
      </c>
      <c r="AE134" s="1329" t="s">
        <v>1476</v>
      </c>
      <c r="AF134" s="1329" t="s">
        <v>1476</v>
      </c>
      <c r="AG134" s="1484" t="s">
        <v>1476</v>
      </c>
      <c r="AH134" s="1076"/>
    </row>
    <row r="135" spans="2:34" ht="15.75" customHeight="1">
      <c r="B135" s="1163" t="s">
        <v>3600</v>
      </c>
      <c r="C135" s="1128">
        <v>1011</v>
      </c>
      <c r="D135" s="1329" t="s">
        <v>1476</v>
      </c>
      <c r="E135" s="1329" t="s">
        <v>1476</v>
      </c>
      <c r="F135" s="1329" t="s">
        <v>1476</v>
      </c>
      <c r="G135" s="1329" t="s">
        <v>1476</v>
      </c>
      <c r="H135" s="1329" t="s">
        <v>1476</v>
      </c>
      <c r="I135" s="1329" t="s">
        <v>1476</v>
      </c>
      <c r="J135" s="1329" t="s">
        <v>1476</v>
      </c>
      <c r="K135" s="1329" t="s">
        <v>1476</v>
      </c>
      <c r="L135" s="1329" t="s">
        <v>1476</v>
      </c>
      <c r="M135" s="1329" t="s">
        <v>1476</v>
      </c>
      <c r="N135" s="1329" t="s">
        <v>1476</v>
      </c>
      <c r="O135" s="1329" t="s">
        <v>1476</v>
      </c>
      <c r="P135" s="1329" t="s">
        <v>1476</v>
      </c>
      <c r="Q135" s="1329" t="s">
        <v>1476</v>
      </c>
      <c r="R135" s="1329" t="s">
        <v>1476</v>
      </c>
      <c r="S135" s="1329" t="s">
        <v>1476</v>
      </c>
      <c r="T135" s="1329" t="s">
        <v>1476</v>
      </c>
      <c r="U135" s="1329" t="s">
        <v>1476</v>
      </c>
      <c r="V135" s="1594" t="s">
        <v>161</v>
      </c>
      <c r="W135" s="1796" t="s">
        <v>3585</v>
      </c>
      <c r="X135" s="1329" t="s">
        <v>1476</v>
      </c>
      <c r="Y135" s="1329" t="s">
        <v>1476</v>
      </c>
      <c r="Z135" s="1329" t="s">
        <v>1476</v>
      </c>
      <c r="AA135" s="1329" t="s">
        <v>1476</v>
      </c>
      <c r="AB135" s="1329" t="s">
        <v>1476</v>
      </c>
      <c r="AC135" s="1329" t="s">
        <v>1476</v>
      </c>
      <c r="AD135" s="1329" t="s">
        <v>1476</v>
      </c>
      <c r="AE135" s="1329" t="s">
        <v>1476</v>
      </c>
      <c r="AF135" s="1329" t="s">
        <v>1476</v>
      </c>
      <c r="AG135" s="1484" t="s">
        <v>1476</v>
      </c>
      <c r="AH135" s="1076"/>
    </row>
    <row r="136" spans="2:34" ht="15.75" customHeight="1">
      <c r="B136" s="1163" t="s">
        <v>3600</v>
      </c>
      <c r="C136" s="1128">
        <v>1011</v>
      </c>
      <c r="D136" s="1329" t="s">
        <v>1476</v>
      </c>
      <c r="E136" s="1329" t="s">
        <v>1476</v>
      </c>
      <c r="F136" s="1329" t="s">
        <v>1476</v>
      </c>
      <c r="G136" s="1329" t="s">
        <v>1476</v>
      </c>
      <c r="H136" s="1329" t="s">
        <v>1476</v>
      </c>
      <c r="I136" s="1329" t="s">
        <v>1476</v>
      </c>
      <c r="J136" s="1329" t="s">
        <v>1476</v>
      </c>
      <c r="K136" s="1329" t="s">
        <v>1476</v>
      </c>
      <c r="L136" s="1329" t="s">
        <v>1476</v>
      </c>
      <c r="M136" s="1329" t="s">
        <v>1476</v>
      </c>
      <c r="N136" s="1329" t="s">
        <v>1476</v>
      </c>
      <c r="O136" s="1329" t="s">
        <v>1476</v>
      </c>
      <c r="P136" s="1329" t="s">
        <v>1476</v>
      </c>
      <c r="Q136" s="1329" t="s">
        <v>1476</v>
      </c>
      <c r="R136" s="1329" t="s">
        <v>1476</v>
      </c>
      <c r="S136" s="1329" t="s">
        <v>1476</v>
      </c>
      <c r="T136" s="1329" t="s">
        <v>1476</v>
      </c>
      <c r="U136" s="1329" t="s">
        <v>1476</v>
      </c>
      <c r="V136" s="1594" t="s">
        <v>3586</v>
      </c>
      <c r="W136" s="1796" t="s">
        <v>3587</v>
      </c>
      <c r="X136" s="1329" t="s">
        <v>1476</v>
      </c>
      <c r="Y136" s="1329" t="s">
        <v>1476</v>
      </c>
      <c r="Z136" s="1329" t="s">
        <v>1476</v>
      </c>
      <c r="AA136" s="1329" t="s">
        <v>1476</v>
      </c>
      <c r="AB136" s="1329" t="s">
        <v>1476</v>
      </c>
      <c r="AC136" s="1329" t="s">
        <v>1476</v>
      </c>
      <c r="AD136" s="1329" t="s">
        <v>1476</v>
      </c>
      <c r="AE136" s="1329" t="s">
        <v>1476</v>
      </c>
      <c r="AF136" s="1329" t="s">
        <v>1476</v>
      </c>
      <c r="AG136" s="1484" t="s">
        <v>1476</v>
      </c>
      <c r="AH136" s="1076"/>
    </row>
    <row r="137" spans="2:34" ht="15.75" customHeight="1">
      <c r="B137" s="1163" t="s">
        <v>3600</v>
      </c>
      <c r="C137" s="1128">
        <v>1011</v>
      </c>
      <c r="D137" s="1329" t="s">
        <v>1476</v>
      </c>
      <c r="E137" s="1329" t="s">
        <v>1476</v>
      </c>
      <c r="F137" s="1329" t="s">
        <v>1476</v>
      </c>
      <c r="G137" s="1329" t="s">
        <v>1476</v>
      </c>
      <c r="H137" s="1329" t="s">
        <v>1476</v>
      </c>
      <c r="I137" s="1329" t="s">
        <v>1476</v>
      </c>
      <c r="J137" s="1329" t="s">
        <v>1476</v>
      </c>
      <c r="K137" s="1329" t="s">
        <v>1476</v>
      </c>
      <c r="L137" s="1329" t="s">
        <v>1476</v>
      </c>
      <c r="M137" s="1329" t="s">
        <v>1476</v>
      </c>
      <c r="N137" s="1329" t="s">
        <v>1476</v>
      </c>
      <c r="O137" s="1329" t="s">
        <v>1476</v>
      </c>
      <c r="P137" s="1329" t="s">
        <v>1476</v>
      </c>
      <c r="Q137" s="1329" t="s">
        <v>1476</v>
      </c>
      <c r="R137" s="1329" t="s">
        <v>1476</v>
      </c>
      <c r="S137" s="1329" t="s">
        <v>1476</v>
      </c>
      <c r="T137" s="1329" t="s">
        <v>1476</v>
      </c>
      <c r="U137" s="1329" t="s">
        <v>1476</v>
      </c>
      <c r="V137" s="1594" t="s">
        <v>3588</v>
      </c>
      <c r="W137" s="1796" t="s">
        <v>3589</v>
      </c>
      <c r="X137" s="1329" t="s">
        <v>1476</v>
      </c>
      <c r="Y137" s="1329" t="s">
        <v>1476</v>
      </c>
      <c r="Z137" s="1329" t="s">
        <v>1476</v>
      </c>
      <c r="AA137" s="1329" t="s">
        <v>1476</v>
      </c>
      <c r="AB137" s="1329" t="s">
        <v>1476</v>
      </c>
      <c r="AC137" s="1329" t="s">
        <v>1476</v>
      </c>
      <c r="AD137" s="1329" t="s">
        <v>1476</v>
      </c>
      <c r="AE137" s="1329" t="s">
        <v>1476</v>
      </c>
      <c r="AF137" s="1329" t="s">
        <v>1476</v>
      </c>
      <c r="AG137" s="1484" t="s">
        <v>1476</v>
      </c>
      <c r="AH137" s="1076"/>
    </row>
    <row r="138" spans="2:34" ht="15.75" customHeight="1">
      <c r="B138" s="1163" t="s">
        <v>3600</v>
      </c>
      <c r="C138" s="1128">
        <v>1011</v>
      </c>
      <c r="D138" s="1329" t="s">
        <v>1476</v>
      </c>
      <c r="E138" s="1329" t="s">
        <v>1476</v>
      </c>
      <c r="F138" s="1329" t="s">
        <v>1476</v>
      </c>
      <c r="G138" s="1329" t="s">
        <v>1476</v>
      </c>
      <c r="H138" s="1329" t="s">
        <v>1476</v>
      </c>
      <c r="I138" s="1329" t="s">
        <v>1476</v>
      </c>
      <c r="J138" s="1329" t="s">
        <v>1476</v>
      </c>
      <c r="K138" s="1329" t="s">
        <v>1476</v>
      </c>
      <c r="L138" s="1329" t="s">
        <v>1476</v>
      </c>
      <c r="M138" s="1329" t="s">
        <v>1476</v>
      </c>
      <c r="N138" s="1329" t="s">
        <v>1476</v>
      </c>
      <c r="O138" s="1329" t="s">
        <v>1476</v>
      </c>
      <c r="P138" s="1329" t="s">
        <v>1476</v>
      </c>
      <c r="Q138" s="1329" t="s">
        <v>1476</v>
      </c>
      <c r="R138" s="1329" t="s">
        <v>1476</v>
      </c>
      <c r="S138" s="1329" t="s">
        <v>1476</v>
      </c>
      <c r="T138" s="1329" t="s">
        <v>1476</v>
      </c>
      <c r="U138" s="1329" t="s">
        <v>1476</v>
      </c>
      <c r="V138" s="1594" t="s">
        <v>3590</v>
      </c>
      <c r="W138" s="1796" t="s">
        <v>3591</v>
      </c>
      <c r="X138" s="1329" t="s">
        <v>1476</v>
      </c>
      <c r="Y138" s="1329" t="s">
        <v>1476</v>
      </c>
      <c r="Z138" s="1329" t="s">
        <v>1476</v>
      </c>
      <c r="AA138" s="1329" t="s">
        <v>1476</v>
      </c>
      <c r="AB138" s="1329" t="s">
        <v>1476</v>
      </c>
      <c r="AC138" s="1329" t="s">
        <v>1476</v>
      </c>
      <c r="AD138" s="1329" t="s">
        <v>1476</v>
      </c>
      <c r="AE138" s="1329" t="s">
        <v>1476</v>
      </c>
      <c r="AF138" s="1329" t="s">
        <v>1476</v>
      </c>
      <c r="AG138" s="1484" t="s">
        <v>1476</v>
      </c>
      <c r="AH138" s="1076"/>
    </row>
    <row r="139" spans="2:34" ht="15.75" customHeight="1">
      <c r="B139" s="1163" t="s">
        <v>3600</v>
      </c>
      <c r="C139" s="1128">
        <v>1011</v>
      </c>
      <c r="D139" s="1329" t="s">
        <v>1476</v>
      </c>
      <c r="E139" s="1329" t="s">
        <v>1476</v>
      </c>
      <c r="F139" s="1329" t="s">
        <v>1476</v>
      </c>
      <c r="G139" s="1329" t="s">
        <v>1476</v>
      </c>
      <c r="H139" s="1329" t="s">
        <v>1476</v>
      </c>
      <c r="I139" s="1329" t="s">
        <v>1476</v>
      </c>
      <c r="J139" s="1329" t="s">
        <v>1476</v>
      </c>
      <c r="K139" s="1329" t="s">
        <v>1476</v>
      </c>
      <c r="L139" s="1329" t="s">
        <v>1476</v>
      </c>
      <c r="M139" s="1329" t="s">
        <v>1476</v>
      </c>
      <c r="N139" s="1329" t="s">
        <v>1476</v>
      </c>
      <c r="O139" s="1329" t="s">
        <v>1476</v>
      </c>
      <c r="P139" s="1329" t="s">
        <v>1476</v>
      </c>
      <c r="Q139" s="1329" t="s">
        <v>1476</v>
      </c>
      <c r="R139" s="1329" t="s">
        <v>1476</v>
      </c>
      <c r="S139" s="1329" t="s">
        <v>1476</v>
      </c>
      <c r="T139" s="1329" t="s">
        <v>1476</v>
      </c>
      <c r="U139" s="1329" t="s">
        <v>1476</v>
      </c>
      <c r="V139" s="1594" t="s">
        <v>3592</v>
      </c>
      <c r="W139" s="1796" t="s">
        <v>3587</v>
      </c>
      <c r="X139" s="1329" t="s">
        <v>1476</v>
      </c>
      <c r="Y139" s="1329" t="s">
        <v>1476</v>
      </c>
      <c r="Z139" s="1329" t="s">
        <v>1476</v>
      </c>
      <c r="AA139" s="1329" t="s">
        <v>1476</v>
      </c>
      <c r="AB139" s="1329" t="s">
        <v>1476</v>
      </c>
      <c r="AC139" s="1329" t="s">
        <v>1476</v>
      </c>
      <c r="AD139" s="1329" t="s">
        <v>1476</v>
      </c>
      <c r="AE139" s="1329" t="s">
        <v>1476</v>
      </c>
      <c r="AF139" s="1329" t="s">
        <v>1476</v>
      </c>
      <c r="AG139" s="1484" t="s">
        <v>1476</v>
      </c>
      <c r="AH139" s="1076"/>
    </row>
    <row r="140" spans="2:34" ht="15.75" customHeight="1">
      <c r="B140" s="1163" t="s">
        <v>3600</v>
      </c>
      <c r="C140" s="1128">
        <v>1011</v>
      </c>
      <c r="D140" s="1329" t="s">
        <v>1476</v>
      </c>
      <c r="E140" s="1329" t="s">
        <v>1476</v>
      </c>
      <c r="F140" s="1329" t="s">
        <v>1476</v>
      </c>
      <c r="G140" s="1329" t="s">
        <v>1476</v>
      </c>
      <c r="H140" s="1329" t="s">
        <v>1476</v>
      </c>
      <c r="I140" s="1329" t="s">
        <v>1476</v>
      </c>
      <c r="J140" s="1329" t="s">
        <v>1476</v>
      </c>
      <c r="K140" s="1329" t="s">
        <v>1476</v>
      </c>
      <c r="L140" s="1329" t="s">
        <v>1476</v>
      </c>
      <c r="M140" s="1329" t="s">
        <v>1476</v>
      </c>
      <c r="N140" s="1329" t="s">
        <v>1476</v>
      </c>
      <c r="O140" s="1329" t="s">
        <v>1476</v>
      </c>
      <c r="P140" s="1329" t="s">
        <v>1476</v>
      </c>
      <c r="Q140" s="1329" t="s">
        <v>1476</v>
      </c>
      <c r="R140" s="1329" t="s">
        <v>1476</v>
      </c>
      <c r="S140" s="1329" t="s">
        <v>1476</v>
      </c>
      <c r="T140" s="1329" t="s">
        <v>1476</v>
      </c>
      <c r="U140" s="1329" t="s">
        <v>1476</v>
      </c>
      <c r="V140" s="1594" t="s">
        <v>3593</v>
      </c>
      <c r="W140" s="1796" t="s">
        <v>3584</v>
      </c>
      <c r="X140" s="1329" t="s">
        <v>1476</v>
      </c>
      <c r="Y140" s="1329" t="s">
        <v>1476</v>
      </c>
      <c r="Z140" s="1329" t="s">
        <v>1476</v>
      </c>
      <c r="AA140" s="1329" t="s">
        <v>1476</v>
      </c>
      <c r="AB140" s="1329" t="s">
        <v>1476</v>
      </c>
      <c r="AC140" s="1329" t="s">
        <v>1476</v>
      </c>
      <c r="AD140" s="1329" t="s">
        <v>1476</v>
      </c>
      <c r="AE140" s="1329" t="s">
        <v>1476</v>
      </c>
      <c r="AF140" s="1329" t="s">
        <v>1476</v>
      </c>
      <c r="AG140" s="1484" t="s">
        <v>1476</v>
      </c>
      <c r="AH140" s="1076"/>
    </row>
    <row r="141" spans="2:34" ht="15.75" customHeight="1">
      <c r="B141" s="1163" t="s">
        <v>3600</v>
      </c>
      <c r="C141" s="1128">
        <v>1011</v>
      </c>
      <c r="D141" s="1329" t="s">
        <v>1476</v>
      </c>
      <c r="E141" s="1329" t="s">
        <v>1476</v>
      </c>
      <c r="F141" s="1329" t="s">
        <v>1476</v>
      </c>
      <c r="G141" s="1329" t="s">
        <v>1476</v>
      </c>
      <c r="H141" s="1329" t="s">
        <v>1476</v>
      </c>
      <c r="I141" s="1329" t="s">
        <v>1476</v>
      </c>
      <c r="J141" s="1329" t="s">
        <v>1476</v>
      </c>
      <c r="K141" s="1329" t="s">
        <v>1476</v>
      </c>
      <c r="L141" s="1329" t="s">
        <v>1476</v>
      </c>
      <c r="M141" s="1329" t="s">
        <v>1476</v>
      </c>
      <c r="N141" s="1329" t="s">
        <v>1476</v>
      </c>
      <c r="O141" s="1329" t="s">
        <v>1476</v>
      </c>
      <c r="P141" s="1329" t="s">
        <v>1476</v>
      </c>
      <c r="Q141" s="1329" t="s">
        <v>1476</v>
      </c>
      <c r="R141" s="1329" t="s">
        <v>1476</v>
      </c>
      <c r="S141" s="1329" t="s">
        <v>1476</v>
      </c>
      <c r="T141" s="1329" t="s">
        <v>1476</v>
      </c>
      <c r="U141" s="1329" t="s">
        <v>1476</v>
      </c>
      <c r="V141" s="1594" t="s">
        <v>3594</v>
      </c>
      <c r="W141" s="1796" t="s">
        <v>3584</v>
      </c>
      <c r="X141" s="1329" t="s">
        <v>1476</v>
      </c>
      <c r="Y141" s="1329" t="s">
        <v>1476</v>
      </c>
      <c r="Z141" s="1329" t="s">
        <v>1476</v>
      </c>
      <c r="AA141" s="1329" t="s">
        <v>1476</v>
      </c>
      <c r="AB141" s="1329" t="s">
        <v>1476</v>
      </c>
      <c r="AC141" s="1329" t="s">
        <v>1476</v>
      </c>
      <c r="AD141" s="1329" t="s">
        <v>1476</v>
      </c>
      <c r="AE141" s="1329" t="s">
        <v>1476</v>
      </c>
      <c r="AF141" s="1329" t="s">
        <v>1476</v>
      </c>
      <c r="AG141" s="1484" t="s">
        <v>1476</v>
      </c>
      <c r="AH141" s="1076"/>
    </row>
    <row r="142" spans="2:34" ht="15.75" customHeight="1">
      <c r="B142" s="1163" t="s">
        <v>3600</v>
      </c>
      <c r="C142" s="1128">
        <v>1011</v>
      </c>
      <c r="D142" s="1329" t="s">
        <v>1476</v>
      </c>
      <c r="E142" s="1329" t="s">
        <v>1476</v>
      </c>
      <c r="F142" s="1329" t="s">
        <v>1476</v>
      </c>
      <c r="G142" s="1329" t="s">
        <v>1476</v>
      </c>
      <c r="H142" s="1329" t="s">
        <v>1476</v>
      </c>
      <c r="I142" s="1329" t="s">
        <v>1476</v>
      </c>
      <c r="J142" s="1329" t="s">
        <v>1476</v>
      </c>
      <c r="K142" s="1329" t="s">
        <v>1476</v>
      </c>
      <c r="L142" s="1329" t="s">
        <v>1476</v>
      </c>
      <c r="M142" s="1329" t="s">
        <v>1476</v>
      </c>
      <c r="N142" s="1329" t="s">
        <v>1476</v>
      </c>
      <c r="O142" s="1329" t="s">
        <v>1476</v>
      </c>
      <c r="P142" s="1329" t="s">
        <v>1476</v>
      </c>
      <c r="Q142" s="1329" t="s">
        <v>1476</v>
      </c>
      <c r="R142" s="1329" t="s">
        <v>1476</v>
      </c>
      <c r="S142" s="1329" t="s">
        <v>1476</v>
      </c>
      <c r="T142" s="1329" t="s">
        <v>1476</v>
      </c>
      <c r="U142" s="1329" t="s">
        <v>1476</v>
      </c>
      <c r="V142" s="1594" t="s">
        <v>3595</v>
      </c>
      <c r="W142" s="1796" t="s">
        <v>3596</v>
      </c>
      <c r="X142" s="1329" t="s">
        <v>1476</v>
      </c>
      <c r="Y142" s="1329" t="s">
        <v>1476</v>
      </c>
      <c r="Z142" s="1329" t="s">
        <v>1476</v>
      </c>
      <c r="AA142" s="1329" t="s">
        <v>1476</v>
      </c>
      <c r="AB142" s="1329" t="s">
        <v>1476</v>
      </c>
      <c r="AC142" s="1329" t="s">
        <v>1476</v>
      </c>
      <c r="AD142" s="1329" t="s">
        <v>1476</v>
      </c>
      <c r="AE142" s="1329" t="s">
        <v>1476</v>
      </c>
      <c r="AF142" s="1329" t="s">
        <v>1476</v>
      </c>
      <c r="AG142" s="1484" t="s">
        <v>1476</v>
      </c>
      <c r="AH142" s="1076"/>
    </row>
    <row r="143" spans="2:34" ht="15.75" customHeight="1" thickBot="1">
      <c r="B143" s="1268" t="s">
        <v>3600</v>
      </c>
      <c r="C143" s="1143">
        <v>1011</v>
      </c>
      <c r="D143" s="1401" t="s">
        <v>1476</v>
      </c>
      <c r="E143" s="1401" t="s">
        <v>1476</v>
      </c>
      <c r="F143" s="1401" t="s">
        <v>1476</v>
      </c>
      <c r="G143" s="1401" t="s">
        <v>1476</v>
      </c>
      <c r="H143" s="1401" t="s">
        <v>1476</v>
      </c>
      <c r="I143" s="1401" t="s">
        <v>1476</v>
      </c>
      <c r="J143" s="1401" t="s">
        <v>1476</v>
      </c>
      <c r="K143" s="1401" t="s">
        <v>1476</v>
      </c>
      <c r="L143" s="1401" t="s">
        <v>1476</v>
      </c>
      <c r="M143" s="1401" t="s">
        <v>1476</v>
      </c>
      <c r="N143" s="1401" t="s">
        <v>1476</v>
      </c>
      <c r="O143" s="1401" t="s">
        <v>1476</v>
      </c>
      <c r="P143" s="1401" t="s">
        <v>1476</v>
      </c>
      <c r="Q143" s="1401" t="s">
        <v>1476</v>
      </c>
      <c r="R143" s="1401" t="s">
        <v>1476</v>
      </c>
      <c r="S143" s="1401" t="s">
        <v>1476</v>
      </c>
      <c r="T143" s="1401" t="s">
        <v>1476</v>
      </c>
      <c r="U143" s="1401" t="s">
        <v>1476</v>
      </c>
      <c r="V143" s="1595" t="s">
        <v>3597</v>
      </c>
      <c r="W143" s="1797" t="s">
        <v>3598</v>
      </c>
      <c r="X143" s="1401" t="s">
        <v>1476</v>
      </c>
      <c r="Y143" s="1401" t="s">
        <v>1476</v>
      </c>
      <c r="Z143" s="1401" t="s">
        <v>1476</v>
      </c>
      <c r="AA143" s="1401" t="s">
        <v>1476</v>
      </c>
      <c r="AB143" s="1401" t="s">
        <v>1476</v>
      </c>
      <c r="AC143" s="1401" t="s">
        <v>1476</v>
      </c>
      <c r="AD143" s="1401" t="s">
        <v>1476</v>
      </c>
      <c r="AE143" s="1401" t="s">
        <v>1476</v>
      </c>
      <c r="AF143" s="1401" t="s">
        <v>1476</v>
      </c>
      <c r="AG143" s="1485" t="s">
        <v>1476</v>
      </c>
      <c r="AH143" s="1076"/>
    </row>
    <row r="144" spans="2:34" ht="15.75" customHeight="1">
      <c r="B144" s="1077"/>
      <c r="C144" s="1078"/>
      <c r="D144" s="1078">
        <v>1.0000000000000001E-33</v>
      </c>
      <c r="E144" s="1078"/>
      <c r="F144" s="1078"/>
      <c r="G144" s="1078"/>
      <c r="H144" s="1078"/>
      <c r="I144" s="1078"/>
      <c r="J144" s="1078"/>
      <c r="K144" s="1078"/>
      <c r="L144" s="1078"/>
      <c r="M144" s="1078"/>
      <c r="N144" s="1078">
        <v>1.0000000000000001E-33</v>
      </c>
      <c r="O144" s="1078"/>
      <c r="P144" s="1078"/>
      <c r="Q144" s="1078"/>
      <c r="R144" s="1078"/>
      <c r="S144" s="1078"/>
      <c r="T144" s="1078"/>
      <c r="U144" s="1078"/>
      <c r="V144" s="1078">
        <v>1.0000000000000001E-33</v>
      </c>
      <c r="W144" s="1078"/>
      <c r="X144" s="1078"/>
      <c r="Y144" s="1078"/>
      <c r="Z144" s="1078"/>
      <c r="AA144" s="1078"/>
      <c r="AB144" s="1078"/>
      <c r="AC144" s="1078"/>
      <c r="AD144" s="1078"/>
      <c r="AE144" s="1078"/>
      <c r="AF144" s="1078"/>
      <c r="AG144" s="1078"/>
      <c r="AH144" s="1068"/>
    </row>
    <row r="145" spans="2:35" ht="15.75" customHeight="1">
      <c r="B145" s="1079" t="s">
        <v>2887</v>
      </c>
      <c r="C145" s="1855" t="s">
        <v>3203</v>
      </c>
      <c r="D145" s="1855"/>
      <c r="E145" s="1855"/>
      <c r="F145" s="1855"/>
      <c r="G145" s="1771"/>
      <c r="H145" s="1771"/>
      <c r="I145" s="1771"/>
      <c r="J145" s="1771"/>
      <c r="K145" s="1771"/>
      <c r="L145" s="1771"/>
      <c r="M145" s="1771"/>
      <c r="N145" s="1771"/>
      <c r="O145" s="1771"/>
      <c r="P145" s="1771"/>
      <c r="Q145" s="1771"/>
      <c r="R145" s="1771"/>
      <c r="S145" s="1771"/>
      <c r="T145" s="1771"/>
      <c r="U145" s="1771"/>
      <c r="V145" s="1771"/>
      <c r="W145" s="1771"/>
      <c r="X145" s="1771"/>
      <c r="Y145" s="1771"/>
      <c r="Z145" s="1771"/>
      <c r="AA145" s="1771"/>
      <c r="AB145" s="1771"/>
      <c r="AC145" s="1771"/>
      <c r="AD145" s="1771"/>
      <c r="AE145" s="1771"/>
      <c r="AF145" s="1771"/>
      <c r="AG145" s="1771"/>
      <c r="AH145" s="1019"/>
    </row>
    <row r="146" spans="2:35" ht="15.75" customHeight="1">
      <c r="B146" s="1079" t="s">
        <v>2889</v>
      </c>
      <c r="C146" s="1855" t="s">
        <v>2958</v>
      </c>
      <c r="D146" s="1855"/>
      <c r="E146" s="1855"/>
      <c r="F146" s="1855"/>
      <c r="G146" s="1771"/>
      <c r="H146" s="1771"/>
      <c r="I146" s="1771"/>
      <c r="J146" s="1771"/>
      <c r="K146" s="1771"/>
      <c r="L146" s="1771"/>
      <c r="M146" s="1771"/>
      <c r="N146" s="1771"/>
      <c r="O146" s="1771"/>
      <c r="P146" s="1771"/>
      <c r="Q146" s="1771"/>
      <c r="R146" s="1771"/>
      <c r="S146" s="1771"/>
      <c r="T146" s="1771"/>
      <c r="U146" s="1771"/>
      <c r="V146" s="1771"/>
      <c r="W146" s="1771"/>
      <c r="X146" s="1771"/>
      <c r="Y146" s="1771"/>
      <c r="Z146" s="1771"/>
      <c r="AA146" s="1771"/>
      <c r="AB146" s="1771"/>
      <c r="AC146" s="1771"/>
      <c r="AD146" s="1771"/>
      <c r="AE146" s="1771"/>
      <c r="AF146" s="1771"/>
      <c r="AG146" s="1771"/>
      <c r="AH146" s="1246"/>
      <c r="AI146" s="1799"/>
    </row>
    <row r="147" spans="2:35" ht="15.75" customHeight="1" thickBot="1">
      <c r="B147" s="1080"/>
      <c r="C147" s="1849"/>
      <c r="D147" s="1849"/>
      <c r="E147" s="1849"/>
      <c r="F147" s="1849"/>
      <c r="G147" s="1850"/>
      <c r="H147" s="1850"/>
      <c r="I147" s="1850"/>
      <c r="J147" s="1850"/>
      <c r="K147" s="1850"/>
      <c r="L147" s="1850"/>
      <c r="M147" s="1850"/>
      <c r="N147" s="1850"/>
      <c r="O147" s="1850"/>
      <c r="P147" s="1850"/>
      <c r="Q147" s="1850"/>
      <c r="R147" s="1850"/>
      <c r="S147" s="1850"/>
      <c r="T147" s="1850"/>
      <c r="U147" s="1850"/>
      <c r="V147" s="1850"/>
      <c r="W147" s="1850"/>
      <c r="X147" s="1850"/>
      <c r="Y147" s="1850"/>
      <c r="Z147" s="1850"/>
      <c r="AA147" s="1850"/>
      <c r="AB147" s="1850"/>
      <c r="AC147" s="1850"/>
      <c r="AD147" s="1850"/>
      <c r="AE147" s="1850"/>
      <c r="AF147" s="1850"/>
      <c r="AG147" s="1850"/>
      <c r="AH147" s="1069"/>
    </row>
    <row r="148" spans="2:35" ht="15.75" customHeight="1" thickBot="1">
      <c r="B148" s="1226"/>
      <c r="C148" s="1225"/>
      <c r="D148" s="1225"/>
      <c r="E148" s="1225"/>
      <c r="F148" s="1225"/>
      <c r="G148" s="1225"/>
      <c r="H148" s="1225"/>
      <c r="I148" s="1225"/>
      <c r="J148" s="1225"/>
      <c r="K148" s="1225"/>
      <c r="L148" s="1225"/>
      <c r="M148" s="1225"/>
    </row>
    <row r="149" spans="2:35" ht="15.75" customHeight="1">
      <c r="B149" s="1851" t="s">
        <v>2854</v>
      </c>
      <c r="C149" s="1852"/>
      <c r="D149" s="1852"/>
      <c r="E149" s="1852"/>
      <c r="F149" s="1852"/>
      <c r="G149" s="1852"/>
      <c r="H149" s="1852"/>
      <c r="I149" s="1852"/>
      <c r="J149" s="1852"/>
      <c r="K149" s="1852"/>
      <c r="L149" s="1852"/>
      <c r="M149" s="1852"/>
      <c r="N149" s="1852"/>
      <c r="O149" s="1852"/>
      <c r="P149" s="1852"/>
      <c r="Q149" s="1852"/>
      <c r="R149" s="1852"/>
      <c r="S149" s="1852"/>
      <c r="T149" s="1852"/>
      <c r="U149" s="1852"/>
      <c r="V149" s="1852"/>
      <c r="W149" s="1852"/>
      <c r="X149" s="1852"/>
      <c r="Y149" s="1852"/>
      <c r="Z149" s="1852"/>
      <c r="AA149" s="1852"/>
      <c r="AB149" s="1852"/>
      <c r="AC149" s="1852"/>
      <c r="AD149" s="1852"/>
      <c r="AE149" s="1852"/>
      <c r="AF149" s="1852"/>
      <c r="AG149" s="1852"/>
      <c r="AH149" s="1853"/>
    </row>
    <row r="150" spans="2:35" ht="15.75" customHeight="1">
      <c r="B150" s="1075"/>
      <c r="C150" s="1015"/>
      <c r="D150" s="725"/>
      <c r="E150" s="725"/>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1076"/>
    </row>
    <row r="151" spans="2:35" ht="15.75" customHeight="1">
      <c r="B151" s="1018" t="s">
        <v>2855</v>
      </c>
      <c r="C151" s="1074" t="s">
        <v>3320</v>
      </c>
      <c r="D151" s="1074"/>
      <c r="E151" s="456"/>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1076"/>
    </row>
    <row r="152" spans="2:35" ht="15.75" customHeight="1" thickBot="1">
      <c r="B152" s="1018" t="s">
        <v>2857</v>
      </c>
      <c r="C152" s="1854">
        <v>41927</v>
      </c>
      <c r="D152" s="1855"/>
      <c r="E152" s="1855"/>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76"/>
    </row>
    <row r="153" spans="2:35" ht="15.75" customHeight="1" thickBot="1">
      <c r="B153" s="1075" t="s">
        <v>2858</v>
      </c>
      <c r="C153" s="1856" t="s">
        <v>3577</v>
      </c>
      <c r="D153" s="1857"/>
      <c r="E153" s="1857"/>
      <c r="F153" s="1857"/>
      <c r="G153" s="1857"/>
      <c r="H153" s="1857"/>
      <c r="I153" s="1857"/>
      <c r="J153" s="1857"/>
      <c r="K153" s="1857"/>
      <c r="L153" s="1857"/>
      <c r="M153" s="1857"/>
      <c r="N153" s="1857"/>
      <c r="O153" s="1857"/>
      <c r="P153" s="1857"/>
      <c r="Q153" s="1857"/>
      <c r="R153" s="1857"/>
      <c r="S153" s="1857"/>
      <c r="T153" s="1857"/>
      <c r="U153" s="1857"/>
      <c r="V153" s="1857"/>
      <c r="W153" s="1857"/>
      <c r="X153" s="1857"/>
      <c r="Y153" s="1857"/>
      <c r="Z153" s="1858"/>
      <c r="AA153" s="456"/>
      <c r="AB153" s="456"/>
      <c r="AC153" s="456"/>
      <c r="AD153" s="456"/>
      <c r="AE153" s="456"/>
      <c r="AF153" s="456"/>
      <c r="AG153" s="456"/>
      <c r="AH153" s="1076"/>
    </row>
    <row r="154" spans="2:35" ht="15.75" customHeight="1" thickBot="1">
      <c r="B154" s="1075"/>
      <c r="C154" s="1016"/>
      <c r="D154" s="1016"/>
      <c r="E154" s="1772"/>
      <c r="F154" s="1772"/>
      <c r="G154" s="1772"/>
      <c r="H154" s="1772"/>
      <c r="I154" s="1772"/>
      <c r="J154" s="1772"/>
      <c r="K154" s="1772"/>
      <c r="L154" s="1772"/>
      <c r="M154" s="1772"/>
      <c r="N154" s="1772"/>
      <c r="O154" s="1772"/>
      <c r="P154" s="1772"/>
      <c r="Q154" s="1772"/>
      <c r="R154" s="1772"/>
      <c r="S154" s="1772"/>
      <c r="T154" s="1772"/>
      <c r="U154" s="1772"/>
      <c r="V154" s="1772"/>
      <c r="W154" s="1772"/>
      <c r="X154" s="1772"/>
      <c r="Y154" s="1772"/>
      <c r="Z154" s="1772"/>
      <c r="AA154" s="456"/>
      <c r="AB154" s="456"/>
      <c r="AC154" s="456"/>
      <c r="AD154" s="456"/>
      <c r="AE154" s="456"/>
      <c r="AF154" s="456"/>
      <c r="AG154" s="456"/>
      <c r="AH154" s="1076"/>
    </row>
    <row r="155" spans="2:35" ht="15.75" customHeight="1" thickBot="1">
      <c r="B155" s="1859" t="s">
        <v>2859</v>
      </c>
      <c r="C155" s="1861" t="s">
        <v>2860</v>
      </c>
      <c r="D155" s="1859" t="s">
        <v>2861</v>
      </c>
      <c r="E155" s="1863" t="s">
        <v>2862</v>
      </c>
      <c r="F155" s="1864"/>
      <c r="G155" s="1864"/>
      <c r="H155" s="1864"/>
      <c r="I155" s="1864"/>
      <c r="J155" s="1864"/>
      <c r="K155" s="1864"/>
      <c r="L155" s="1864"/>
      <c r="M155" s="1864"/>
      <c r="N155" s="1864"/>
      <c r="O155" s="1864"/>
      <c r="P155" s="1864"/>
      <c r="Q155" s="1864"/>
      <c r="R155" s="1865"/>
      <c r="S155" s="1866" t="s">
        <v>2863</v>
      </c>
      <c r="T155" s="1867"/>
      <c r="U155" s="1867"/>
      <c r="V155" s="1867"/>
      <c r="W155" s="1867"/>
      <c r="X155" s="1867"/>
      <c r="Y155" s="1867"/>
      <c r="Z155" s="1868"/>
      <c r="AA155" s="1863" t="s">
        <v>2864</v>
      </c>
      <c r="AB155" s="1864"/>
      <c r="AC155" s="1864"/>
      <c r="AD155" s="1865"/>
      <c r="AE155" s="1869" t="s">
        <v>2865</v>
      </c>
      <c r="AF155" s="1870"/>
      <c r="AG155" s="1871"/>
      <c r="AH155" s="1076"/>
    </row>
    <row r="156" spans="2:35" ht="27" customHeight="1" thickBot="1">
      <c r="B156" s="1860"/>
      <c r="C156" s="1862"/>
      <c r="D156" s="1860"/>
      <c r="E156" s="1859" t="s">
        <v>2866</v>
      </c>
      <c r="F156" s="1875" t="s">
        <v>2867</v>
      </c>
      <c r="G156" s="1875" t="s">
        <v>2868</v>
      </c>
      <c r="H156" s="1866" t="s">
        <v>2869</v>
      </c>
      <c r="I156" s="1868"/>
      <c r="J156" s="1866" t="s">
        <v>2870</v>
      </c>
      <c r="K156" s="1868"/>
      <c r="L156" s="1866" t="s">
        <v>2871</v>
      </c>
      <c r="M156" s="1868"/>
      <c r="N156" s="1877" t="s">
        <v>2872</v>
      </c>
      <c r="O156" s="1878"/>
      <c r="P156" s="1867" t="s">
        <v>2873</v>
      </c>
      <c r="Q156" s="1867"/>
      <c r="R156" s="1868"/>
      <c r="S156" s="1875" t="s">
        <v>2869</v>
      </c>
      <c r="T156" s="1875" t="s">
        <v>2870</v>
      </c>
      <c r="U156" s="1875" t="s">
        <v>2871</v>
      </c>
      <c r="V156" s="1867" t="s">
        <v>2872</v>
      </c>
      <c r="W156" s="1867"/>
      <c r="X156" s="1866" t="s">
        <v>2873</v>
      </c>
      <c r="Y156" s="1867"/>
      <c r="Z156" s="1868"/>
      <c r="AA156" s="1859" t="s">
        <v>2866</v>
      </c>
      <c r="AB156" s="1859" t="s">
        <v>2874</v>
      </c>
      <c r="AC156" s="1859" t="s">
        <v>2875</v>
      </c>
      <c r="AD156" s="1859" t="s">
        <v>2876</v>
      </c>
      <c r="AE156" s="1872"/>
      <c r="AF156" s="1873"/>
      <c r="AG156" s="1874"/>
      <c r="AH156" s="1076"/>
    </row>
    <row r="157" spans="2:35" ht="24.75" customHeight="1" thickBot="1">
      <c r="B157" s="1860"/>
      <c r="C157" s="1862"/>
      <c r="D157" s="1860"/>
      <c r="E157" s="1860"/>
      <c r="F157" s="1876"/>
      <c r="G157" s="1876"/>
      <c r="H157" s="1769" t="s">
        <v>2877</v>
      </c>
      <c r="I157" s="1769" t="s">
        <v>2878</v>
      </c>
      <c r="J157" s="1769" t="s">
        <v>2877</v>
      </c>
      <c r="K157" s="1769" t="s">
        <v>2878</v>
      </c>
      <c r="L157" s="1769" t="s">
        <v>2877</v>
      </c>
      <c r="M157" s="1769" t="s">
        <v>2878</v>
      </c>
      <c r="N157" s="1768" t="s">
        <v>306</v>
      </c>
      <c r="O157" s="1122" t="s">
        <v>2879</v>
      </c>
      <c r="P157" s="1123" t="s">
        <v>2880</v>
      </c>
      <c r="Q157" s="1125" t="s">
        <v>2881</v>
      </c>
      <c r="R157" s="1122" t="s">
        <v>2882</v>
      </c>
      <c r="S157" s="1876"/>
      <c r="T157" s="1876"/>
      <c r="U157" s="1876"/>
      <c r="V157" s="1770" t="s">
        <v>306</v>
      </c>
      <c r="W157" s="1124" t="s">
        <v>2879</v>
      </c>
      <c r="X157" s="1122" t="s">
        <v>2880</v>
      </c>
      <c r="Y157" s="1125" t="s">
        <v>2881</v>
      </c>
      <c r="Z157" s="1122" t="s">
        <v>2882</v>
      </c>
      <c r="AA157" s="1860"/>
      <c r="AB157" s="1860"/>
      <c r="AC157" s="1860"/>
      <c r="AD157" s="1860"/>
      <c r="AE157" s="1767" t="s">
        <v>307</v>
      </c>
      <c r="AF157" s="1767" t="s">
        <v>2883</v>
      </c>
      <c r="AG157" s="1767" t="s">
        <v>2884</v>
      </c>
      <c r="AH157" s="1076"/>
    </row>
    <row r="158" spans="2:35" ht="23.25" customHeight="1" thickBot="1">
      <c r="B158" s="1423" t="s">
        <v>3322</v>
      </c>
      <c r="C158" s="1109">
        <v>82</v>
      </c>
      <c r="D158" s="1791">
        <v>6.2</v>
      </c>
      <c r="E158" s="1426">
        <v>6.2</v>
      </c>
      <c r="F158" s="1792">
        <v>150</v>
      </c>
      <c r="G158" s="1792">
        <v>0</v>
      </c>
      <c r="H158" s="1793" t="s">
        <v>3285</v>
      </c>
      <c r="I158" s="1793" t="s">
        <v>3278</v>
      </c>
      <c r="J158" s="1793" t="s">
        <v>3285</v>
      </c>
      <c r="K158" s="1793" t="s">
        <v>3278</v>
      </c>
      <c r="L158" s="1300" t="s">
        <v>1476</v>
      </c>
      <c r="M158" s="1300" t="s">
        <v>1476</v>
      </c>
      <c r="N158" s="1304" t="s">
        <v>3279</v>
      </c>
      <c r="O158" s="1301"/>
      <c r="P158" s="1793" t="s">
        <v>3280</v>
      </c>
      <c r="Q158" s="1112" t="s">
        <v>3280</v>
      </c>
      <c r="R158" s="1793" t="s">
        <v>3281</v>
      </c>
      <c r="S158" s="1300" t="s">
        <v>1476</v>
      </c>
      <c r="T158" s="1300" t="s">
        <v>1476</v>
      </c>
      <c r="U158" s="1300" t="s">
        <v>1476</v>
      </c>
      <c r="V158" s="1300" t="s">
        <v>1476</v>
      </c>
      <c r="W158" s="1300" t="s">
        <v>1476</v>
      </c>
      <c r="X158" s="1300" t="s">
        <v>1476</v>
      </c>
      <c r="Y158" s="1300" t="s">
        <v>1476</v>
      </c>
      <c r="Z158" s="1300" t="s">
        <v>1476</v>
      </c>
      <c r="AA158" s="1300" t="s">
        <v>1476</v>
      </c>
      <c r="AB158" s="1300" t="s">
        <v>1476</v>
      </c>
      <c r="AC158" s="1300" t="s">
        <v>1476</v>
      </c>
      <c r="AD158" s="1300" t="s">
        <v>1476</v>
      </c>
      <c r="AE158" s="1300" t="s">
        <v>1476</v>
      </c>
      <c r="AF158" s="1300" t="s">
        <v>1476</v>
      </c>
      <c r="AG158" s="1300" t="s">
        <v>1476</v>
      </c>
      <c r="AH158" s="1076"/>
    </row>
    <row r="159" spans="2:35" ht="15.75" customHeight="1">
      <c r="B159" s="1077"/>
      <c r="C159" s="1078"/>
      <c r="D159" s="1078">
        <v>1.0000000000000001E-33</v>
      </c>
      <c r="E159" s="1078"/>
      <c r="F159" s="1078"/>
      <c r="G159" s="1078"/>
      <c r="H159" s="1078"/>
      <c r="I159" s="1078"/>
      <c r="J159" s="1078"/>
      <c r="K159" s="1078"/>
      <c r="L159" s="1078"/>
      <c r="M159" s="1078"/>
      <c r="N159" s="1078">
        <v>1.0000000000000001E-33</v>
      </c>
      <c r="O159" s="1078"/>
      <c r="P159" s="1078"/>
      <c r="Q159" s="1078"/>
      <c r="R159" s="1078"/>
      <c r="S159" s="1078"/>
      <c r="T159" s="1078"/>
      <c r="U159" s="1078"/>
      <c r="V159" s="1078">
        <v>1.0000000000000001E-33</v>
      </c>
      <c r="W159" s="1078"/>
      <c r="X159" s="1078"/>
      <c r="Y159" s="1078"/>
      <c r="Z159" s="1078"/>
      <c r="AA159" s="1078"/>
      <c r="AB159" s="1078"/>
      <c r="AC159" s="1078"/>
      <c r="AD159" s="1078"/>
      <c r="AE159" s="1078"/>
      <c r="AF159" s="1078"/>
      <c r="AG159" s="1078"/>
      <c r="AH159" s="1068"/>
    </row>
    <row r="160" spans="2:35" ht="15.75" customHeight="1">
      <c r="B160" s="1079" t="s">
        <v>2887</v>
      </c>
      <c r="C160" s="1855" t="s">
        <v>3323</v>
      </c>
      <c r="D160" s="1855"/>
      <c r="E160" s="1855"/>
      <c r="F160" s="1855"/>
      <c r="G160" s="1771"/>
      <c r="H160" s="1771"/>
      <c r="I160" s="1771"/>
      <c r="J160" s="1771"/>
      <c r="K160" s="1771"/>
      <c r="L160" s="1771"/>
      <c r="M160" s="1771"/>
      <c r="N160" s="1771"/>
      <c r="O160" s="1771"/>
      <c r="P160" s="1771"/>
      <c r="Q160" s="1771"/>
      <c r="R160" s="1771"/>
      <c r="S160" s="1771"/>
      <c r="T160" s="1771"/>
      <c r="U160" s="1771"/>
      <c r="V160" s="1771"/>
      <c r="W160" s="1771"/>
      <c r="X160" s="1771"/>
      <c r="Y160" s="1771"/>
      <c r="Z160" s="1771"/>
      <c r="AA160" s="1771"/>
      <c r="AB160" s="1771"/>
      <c r="AC160" s="1771"/>
      <c r="AD160" s="1771"/>
      <c r="AE160" s="1771"/>
      <c r="AF160" s="1771"/>
      <c r="AG160" s="1771"/>
      <c r="AH160" s="1019"/>
    </row>
    <row r="161" spans="2:34" ht="15.75" customHeight="1">
      <c r="B161" s="1079" t="s">
        <v>2889</v>
      </c>
      <c r="C161" s="1855" t="s">
        <v>3274</v>
      </c>
      <c r="D161" s="1855"/>
      <c r="E161" s="1855"/>
      <c r="F161" s="1855"/>
      <c r="G161" s="1771"/>
      <c r="H161" s="1771"/>
      <c r="I161" s="1771"/>
      <c r="J161" s="1771"/>
      <c r="K161" s="1771"/>
      <c r="L161" s="1771"/>
      <c r="M161" s="1771"/>
      <c r="N161" s="1771"/>
      <c r="O161" s="1771"/>
      <c r="P161" s="1771"/>
      <c r="Q161" s="1771"/>
      <c r="R161" s="1771"/>
      <c r="S161" s="1771"/>
      <c r="T161" s="1771"/>
      <c r="U161" s="1771"/>
      <c r="V161" s="1771"/>
      <c r="W161" s="1771"/>
      <c r="X161" s="1771"/>
      <c r="Y161" s="1771"/>
      <c r="Z161" s="1771"/>
      <c r="AA161" s="1771"/>
      <c r="AB161" s="1771"/>
      <c r="AC161" s="1771"/>
      <c r="AD161" s="1771"/>
      <c r="AE161" s="1771"/>
      <c r="AF161" s="1771"/>
      <c r="AG161" s="1771"/>
      <c r="AH161" s="1798"/>
    </row>
    <row r="162" spans="2:34" ht="15.75" customHeight="1" thickBot="1">
      <c r="B162" s="1080"/>
      <c r="C162" s="1849"/>
      <c r="D162" s="1849"/>
      <c r="E162" s="1849"/>
      <c r="F162" s="1849"/>
      <c r="G162" s="1850"/>
      <c r="H162" s="1850"/>
      <c r="I162" s="1850"/>
      <c r="J162" s="1850"/>
      <c r="K162" s="1850"/>
      <c r="L162" s="1850"/>
      <c r="M162" s="1850"/>
      <c r="N162" s="1850"/>
      <c r="O162" s="1850"/>
      <c r="P162" s="1850"/>
      <c r="Q162" s="1850"/>
      <c r="R162" s="1850"/>
      <c r="S162" s="1850"/>
      <c r="T162" s="1850"/>
      <c r="U162" s="1850"/>
      <c r="V162" s="1850"/>
      <c r="W162" s="1850"/>
      <c r="X162" s="1850"/>
      <c r="Y162" s="1850"/>
      <c r="Z162" s="1850"/>
      <c r="AA162" s="1850"/>
      <c r="AB162" s="1850"/>
      <c r="AC162" s="1850"/>
      <c r="AD162" s="1850"/>
      <c r="AE162" s="1850"/>
      <c r="AF162" s="1850"/>
      <c r="AG162" s="1850"/>
      <c r="AH162" s="1069"/>
    </row>
    <row r="163" spans="2:34" ht="15.75" customHeight="1" thickBot="1">
      <c r="B163" s="1226"/>
      <c r="C163" s="1225"/>
      <c r="D163" s="1225"/>
      <c r="E163" s="1225"/>
      <c r="F163" s="1225"/>
      <c r="G163" s="1225"/>
      <c r="H163" s="1225"/>
      <c r="I163" s="1225"/>
      <c r="J163" s="1225"/>
      <c r="K163" s="1225"/>
      <c r="L163" s="1225"/>
      <c r="M163" s="1225"/>
    </row>
    <row r="164" spans="2:34" ht="15.75" customHeight="1">
      <c r="B164" s="1851" t="s">
        <v>2854</v>
      </c>
      <c r="C164" s="1852"/>
      <c r="D164" s="1852"/>
      <c r="E164" s="1852"/>
      <c r="F164" s="1852"/>
      <c r="G164" s="1852"/>
      <c r="H164" s="1852"/>
      <c r="I164" s="1852"/>
      <c r="J164" s="1852"/>
      <c r="K164" s="1852"/>
      <c r="L164" s="1852"/>
      <c r="M164" s="1852"/>
      <c r="N164" s="1852"/>
      <c r="O164" s="1852"/>
      <c r="P164" s="1852"/>
      <c r="Q164" s="1852"/>
      <c r="R164" s="1852"/>
      <c r="S164" s="1852"/>
      <c r="T164" s="1852"/>
      <c r="U164" s="1852"/>
      <c r="V164" s="1852"/>
      <c r="W164" s="1852"/>
      <c r="X164" s="1852"/>
      <c r="Y164" s="1852"/>
      <c r="Z164" s="1852"/>
      <c r="AA164" s="1852"/>
      <c r="AB164" s="1852"/>
      <c r="AC164" s="1852"/>
      <c r="AD164" s="1852"/>
      <c r="AE164" s="1852"/>
      <c r="AF164" s="1852"/>
      <c r="AG164" s="1852"/>
      <c r="AH164" s="1853"/>
    </row>
    <row r="165" spans="2:34" ht="15.75" customHeight="1">
      <c r="B165" s="1075"/>
      <c r="C165" s="1015"/>
      <c r="D165" s="725"/>
      <c r="E165" s="725"/>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1076"/>
    </row>
    <row r="166" spans="2:34" ht="15.75" customHeight="1">
      <c r="B166" s="1018" t="s">
        <v>2855</v>
      </c>
      <c r="C166" s="1074" t="s">
        <v>3554</v>
      </c>
      <c r="D166" s="1074"/>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1076"/>
    </row>
    <row r="167" spans="2:34" ht="15.75" customHeight="1" thickBot="1">
      <c r="B167" s="1018" t="s">
        <v>2857</v>
      </c>
      <c r="C167" s="2173">
        <v>41985</v>
      </c>
      <c r="D167" s="2174"/>
      <c r="E167" s="2174"/>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1076"/>
    </row>
    <row r="168" spans="2:34" ht="108" customHeight="1" thickBot="1">
      <c r="B168" s="1075" t="s">
        <v>2858</v>
      </c>
      <c r="C168" s="1856" t="s">
        <v>3555</v>
      </c>
      <c r="D168" s="1857"/>
      <c r="E168" s="1857"/>
      <c r="F168" s="1857"/>
      <c r="G168" s="1857"/>
      <c r="H168" s="1857"/>
      <c r="I168" s="1857"/>
      <c r="J168" s="1857"/>
      <c r="K168" s="1857"/>
      <c r="L168" s="1857"/>
      <c r="M168" s="1857"/>
      <c r="N168" s="1857"/>
      <c r="O168" s="1857"/>
      <c r="P168" s="1857"/>
      <c r="Q168" s="1857"/>
      <c r="R168" s="1857"/>
      <c r="S168" s="1857"/>
      <c r="T168" s="1857"/>
      <c r="U168" s="1857"/>
      <c r="V168" s="1857"/>
      <c r="W168" s="1857"/>
      <c r="X168" s="1857"/>
      <c r="Y168" s="1857"/>
      <c r="Z168" s="1858"/>
      <c r="AA168" s="456"/>
      <c r="AB168" s="456"/>
      <c r="AC168" s="456"/>
      <c r="AD168" s="456"/>
      <c r="AE168" s="456"/>
      <c r="AF168" s="456"/>
      <c r="AG168" s="456"/>
      <c r="AH168" s="1076"/>
    </row>
    <row r="169" spans="2:34" ht="15.75" customHeight="1" thickBot="1">
      <c r="B169" s="1075"/>
      <c r="C169" s="1016"/>
      <c r="D169" s="1016"/>
      <c r="E169" s="1772"/>
      <c r="F169" s="1772"/>
      <c r="G169" s="1772"/>
      <c r="H169" s="1772"/>
      <c r="I169" s="1772"/>
      <c r="J169" s="1772"/>
      <c r="K169" s="1772"/>
      <c r="L169" s="1772"/>
      <c r="M169" s="1772"/>
      <c r="N169" s="1772"/>
      <c r="O169" s="1772"/>
      <c r="P169" s="1772"/>
      <c r="Q169" s="1772"/>
      <c r="R169" s="1772"/>
      <c r="S169" s="1772"/>
      <c r="T169" s="1772"/>
      <c r="U169" s="1772"/>
      <c r="V169" s="1772"/>
      <c r="W169" s="1772"/>
      <c r="X169" s="1772"/>
      <c r="Y169" s="1772"/>
      <c r="Z169" s="1772"/>
      <c r="AA169" s="456"/>
      <c r="AB169" s="456"/>
      <c r="AC169" s="456"/>
      <c r="AD169" s="456"/>
      <c r="AE169" s="456"/>
      <c r="AF169" s="456"/>
      <c r="AG169" s="456"/>
      <c r="AH169" s="1076"/>
    </row>
    <row r="170" spans="2:34" ht="15.75" customHeight="1" thickBot="1">
      <c r="B170" s="1859" t="s">
        <v>2859</v>
      </c>
      <c r="C170" s="1861" t="s">
        <v>2860</v>
      </c>
      <c r="D170" s="1859" t="s">
        <v>2861</v>
      </c>
      <c r="E170" s="1863" t="s">
        <v>2862</v>
      </c>
      <c r="F170" s="1864"/>
      <c r="G170" s="1864"/>
      <c r="H170" s="1864"/>
      <c r="I170" s="1864"/>
      <c r="J170" s="1864"/>
      <c r="K170" s="1864"/>
      <c r="L170" s="1864"/>
      <c r="M170" s="1864"/>
      <c r="N170" s="1864"/>
      <c r="O170" s="1864"/>
      <c r="P170" s="1864"/>
      <c r="Q170" s="1864"/>
      <c r="R170" s="1865"/>
      <c r="S170" s="1866" t="s">
        <v>2863</v>
      </c>
      <c r="T170" s="1867"/>
      <c r="U170" s="1867"/>
      <c r="V170" s="1867"/>
      <c r="W170" s="1867"/>
      <c r="X170" s="1867"/>
      <c r="Y170" s="1867"/>
      <c r="Z170" s="1868"/>
      <c r="AA170" s="1863" t="s">
        <v>2864</v>
      </c>
      <c r="AB170" s="1864"/>
      <c r="AC170" s="1864"/>
      <c r="AD170" s="1865"/>
      <c r="AE170" s="1869" t="s">
        <v>2865</v>
      </c>
      <c r="AF170" s="1870"/>
      <c r="AG170" s="1871"/>
      <c r="AH170" s="1076"/>
    </row>
    <row r="171" spans="2:34" ht="15.75" customHeight="1" thickBot="1">
      <c r="B171" s="1860"/>
      <c r="C171" s="1862"/>
      <c r="D171" s="1860"/>
      <c r="E171" s="1859" t="s">
        <v>2866</v>
      </c>
      <c r="F171" s="1875" t="s">
        <v>2867</v>
      </c>
      <c r="G171" s="1875" t="s">
        <v>2868</v>
      </c>
      <c r="H171" s="1866" t="s">
        <v>2869</v>
      </c>
      <c r="I171" s="1868"/>
      <c r="J171" s="1866" t="s">
        <v>2870</v>
      </c>
      <c r="K171" s="1868"/>
      <c r="L171" s="1866" t="s">
        <v>2871</v>
      </c>
      <c r="M171" s="1868"/>
      <c r="N171" s="1877" t="s">
        <v>2872</v>
      </c>
      <c r="O171" s="1878"/>
      <c r="P171" s="1867" t="s">
        <v>2873</v>
      </c>
      <c r="Q171" s="1867"/>
      <c r="R171" s="1868"/>
      <c r="S171" s="1875" t="s">
        <v>2869</v>
      </c>
      <c r="T171" s="1875" t="s">
        <v>2870</v>
      </c>
      <c r="U171" s="1875" t="s">
        <v>2871</v>
      </c>
      <c r="V171" s="1867" t="s">
        <v>2872</v>
      </c>
      <c r="W171" s="1867"/>
      <c r="X171" s="1866" t="s">
        <v>2873</v>
      </c>
      <c r="Y171" s="1867"/>
      <c r="Z171" s="1868"/>
      <c r="AA171" s="1859" t="s">
        <v>2866</v>
      </c>
      <c r="AB171" s="1859" t="s">
        <v>2874</v>
      </c>
      <c r="AC171" s="1859" t="s">
        <v>2875</v>
      </c>
      <c r="AD171" s="1859" t="s">
        <v>2876</v>
      </c>
      <c r="AE171" s="1872"/>
      <c r="AF171" s="1873"/>
      <c r="AG171" s="1874"/>
      <c r="AH171" s="1076"/>
    </row>
    <row r="172" spans="2:34" ht="15.75" customHeight="1" thickBot="1">
      <c r="B172" s="1860"/>
      <c r="C172" s="1862"/>
      <c r="D172" s="1860"/>
      <c r="E172" s="1860"/>
      <c r="F172" s="1876"/>
      <c r="G172" s="1876"/>
      <c r="H172" s="1769" t="s">
        <v>2877</v>
      </c>
      <c r="I172" s="1769" t="s">
        <v>2878</v>
      </c>
      <c r="J172" s="1769" t="s">
        <v>2877</v>
      </c>
      <c r="K172" s="1769" t="s">
        <v>2878</v>
      </c>
      <c r="L172" s="1769" t="s">
        <v>2877</v>
      </c>
      <c r="M172" s="1769" t="s">
        <v>2878</v>
      </c>
      <c r="N172" s="1768" t="s">
        <v>306</v>
      </c>
      <c r="O172" s="1122" t="s">
        <v>2879</v>
      </c>
      <c r="P172" s="1123" t="s">
        <v>2880</v>
      </c>
      <c r="Q172" s="1125" t="s">
        <v>2881</v>
      </c>
      <c r="R172" s="1122" t="s">
        <v>2882</v>
      </c>
      <c r="S172" s="1876"/>
      <c r="T172" s="1876"/>
      <c r="U172" s="1876"/>
      <c r="V172" s="1770" t="s">
        <v>306</v>
      </c>
      <c r="W172" s="1124" t="s">
        <v>2879</v>
      </c>
      <c r="X172" s="1122" t="s">
        <v>2880</v>
      </c>
      <c r="Y172" s="1125" t="s">
        <v>2881</v>
      </c>
      <c r="Z172" s="1122" t="s">
        <v>2882</v>
      </c>
      <c r="AA172" s="1860"/>
      <c r="AB172" s="1860"/>
      <c r="AC172" s="1860"/>
      <c r="AD172" s="1860"/>
      <c r="AE172" s="1767" t="s">
        <v>307</v>
      </c>
      <c r="AF172" s="1767" t="s">
        <v>2883</v>
      </c>
      <c r="AG172" s="1767" t="s">
        <v>2884</v>
      </c>
      <c r="AH172" s="1076"/>
    </row>
    <row r="173" spans="2:34" ht="45.75" customHeight="1">
      <c r="B173" s="1266" t="s">
        <v>3576</v>
      </c>
      <c r="C173" s="1674" t="s">
        <v>3556</v>
      </c>
      <c r="D173" s="1786">
        <v>15</v>
      </c>
      <c r="E173" s="1134" t="s">
        <v>2930</v>
      </c>
      <c r="F173" s="1134" t="s">
        <v>2930</v>
      </c>
      <c r="G173" s="1134" t="s">
        <v>2930</v>
      </c>
      <c r="H173" s="1134" t="s">
        <v>2930</v>
      </c>
      <c r="I173" s="1134" t="s">
        <v>2930</v>
      </c>
      <c r="J173" s="1134" t="s">
        <v>2930</v>
      </c>
      <c r="K173" s="1134" t="s">
        <v>2930</v>
      </c>
      <c r="L173" s="1134" t="s">
        <v>2930</v>
      </c>
      <c r="M173" s="1134" t="s">
        <v>2930</v>
      </c>
      <c r="N173" s="1134" t="s">
        <v>2930</v>
      </c>
      <c r="O173" s="1134" t="s">
        <v>2930</v>
      </c>
      <c r="P173" s="1134" t="s">
        <v>2930</v>
      </c>
      <c r="Q173" s="1134" t="s">
        <v>2930</v>
      </c>
      <c r="R173" s="1134" t="s">
        <v>2930</v>
      </c>
      <c r="S173" s="1134" t="s">
        <v>2930</v>
      </c>
      <c r="T173" s="1134" t="s">
        <v>2930</v>
      </c>
      <c r="U173" s="1134" t="s">
        <v>2930</v>
      </c>
      <c r="V173" s="1134" t="s">
        <v>2930</v>
      </c>
      <c r="W173" s="1134" t="s">
        <v>2930</v>
      </c>
      <c r="X173" s="1134" t="s">
        <v>2930</v>
      </c>
      <c r="Y173" s="1134" t="s">
        <v>2930</v>
      </c>
      <c r="Z173" s="1134" t="s">
        <v>2930</v>
      </c>
      <c r="AA173" s="1134" t="s">
        <v>2930</v>
      </c>
      <c r="AB173" s="1134" t="s">
        <v>2930</v>
      </c>
      <c r="AC173" s="1134" t="s">
        <v>2930</v>
      </c>
      <c r="AD173" s="1134" t="s">
        <v>2930</v>
      </c>
      <c r="AE173" s="1134" t="s">
        <v>2930</v>
      </c>
      <c r="AF173" s="1134" t="s">
        <v>2930</v>
      </c>
      <c r="AG173" s="1787" t="s">
        <v>2930</v>
      </c>
      <c r="AH173" s="1076"/>
    </row>
    <row r="174" spans="2:34" ht="45.75" customHeight="1">
      <c r="B174" s="1267"/>
      <c r="C174" s="1675" t="s">
        <v>3557</v>
      </c>
      <c r="D174" s="1785">
        <v>25</v>
      </c>
      <c r="E174" s="1128" t="s">
        <v>2930</v>
      </c>
      <c r="F174" s="1128" t="s">
        <v>2930</v>
      </c>
      <c r="G174" s="1128" t="s">
        <v>2930</v>
      </c>
      <c r="H174" s="1128" t="s">
        <v>2930</v>
      </c>
      <c r="I174" s="1128" t="s">
        <v>2930</v>
      </c>
      <c r="J174" s="1128" t="s">
        <v>2930</v>
      </c>
      <c r="K174" s="1128" t="s">
        <v>2930</v>
      </c>
      <c r="L174" s="1128" t="s">
        <v>2930</v>
      </c>
      <c r="M174" s="1128" t="s">
        <v>2930</v>
      </c>
      <c r="N174" s="1128" t="s">
        <v>2930</v>
      </c>
      <c r="O174" s="1128" t="s">
        <v>2930</v>
      </c>
      <c r="P174" s="1128" t="s">
        <v>2930</v>
      </c>
      <c r="Q174" s="1128" t="s">
        <v>2930</v>
      </c>
      <c r="R174" s="1128" t="s">
        <v>2930</v>
      </c>
      <c r="S174" s="1128" t="s">
        <v>2930</v>
      </c>
      <c r="T174" s="1128" t="s">
        <v>2930</v>
      </c>
      <c r="U174" s="1128" t="s">
        <v>2930</v>
      </c>
      <c r="V174" s="1128" t="s">
        <v>2930</v>
      </c>
      <c r="W174" s="1128" t="s">
        <v>2930</v>
      </c>
      <c r="X174" s="1128" t="s">
        <v>2930</v>
      </c>
      <c r="Y174" s="1128" t="s">
        <v>2930</v>
      </c>
      <c r="Z174" s="1128" t="s">
        <v>2930</v>
      </c>
      <c r="AA174" s="1128" t="s">
        <v>2930</v>
      </c>
      <c r="AB174" s="1128" t="s">
        <v>2930</v>
      </c>
      <c r="AC174" s="1128" t="s">
        <v>2930</v>
      </c>
      <c r="AD174" s="1128" t="s">
        <v>2930</v>
      </c>
      <c r="AE174" s="1128" t="s">
        <v>2930</v>
      </c>
      <c r="AF174" s="1128" t="s">
        <v>2930</v>
      </c>
      <c r="AG174" s="1788" t="s">
        <v>2930</v>
      </c>
      <c r="AH174" s="1076"/>
    </row>
    <row r="175" spans="2:34" ht="45.75" customHeight="1">
      <c r="B175" s="1267"/>
      <c r="C175" s="1675" t="s">
        <v>3558</v>
      </c>
      <c r="D175" s="1785">
        <v>25</v>
      </c>
      <c r="E175" s="1128" t="s">
        <v>2930</v>
      </c>
      <c r="F175" s="1128" t="s">
        <v>2930</v>
      </c>
      <c r="G175" s="1128" t="s">
        <v>2930</v>
      </c>
      <c r="H175" s="1128" t="s">
        <v>2930</v>
      </c>
      <c r="I175" s="1128" t="s">
        <v>2930</v>
      </c>
      <c r="J175" s="1128" t="s">
        <v>2930</v>
      </c>
      <c r="K175" s="1128" t="s">
        <v>2930</v>
      </c>
      <c r="L175" s="1128" t="s">
        <v>2930</v>
      </c>
      <c r="M175" s="1128" t="s">
        <v>2930</v>
      </c>
      <c r="N175" s="1128" t="s">
        <v>2930</v>
      </c>
      <c r="O175" s="1128" t="s">
        <v>2930</v>
      </c>
      <c r="P175" s="1128" t="s">
        <v>2930</v>
      </c>
      <c r="Q175" s="1128" t="s">
        <v>2930</v>
      </c>
      <c r="R175" s="1128" t="s">
        <v>2930</v>
      </c>
      <c r="S175" s="1128" t="s">
        <v>2930</v>
      </c>
      <c r="T175" s="1128" t="s">
        <v>2930</v>
      </c>
      <c r="U175" s="1128" t="s">
        <v>2930</v>
      </c>
      <c r="V175" s="1128" t="s">
        <v>2930</v>
      </c>
      <c r="W175" s="1128" t="s">
        <v>2930</v>
      </c>
      <c r="X175" s="1128" t="s">
        <v>2930</v>
      </c>
      <c r="Y175" s="1128" t="s">
        <v>2930</v>
      </c>
      <c r="Z175" s="1128" t="s">
        <v>2930</v>
      </c>
      <c r="AA175" s="1128" t="s">
        <v>2930</v>
      </c>
      <c r="AB175" s="1128" t="s">
        <v>2930</v>
      </c>
      <c r="AC175" s="1128" t="s">
        <v>2930</v>
      </c>
      <c r="AD175" s="1128" t="s">
        <v>2930</v>
      </c>
      <c r="AE175" s="1128" t="s">
        <v>2930</v>
      </c>
      <c r="AF175" s="1128" t="s">
        <v>2930</v>
      </c>
      <c r="AG175" s="1788" t="s">
        <v>2930</v>
      </c>
      <c r="AH175" s="1076"/>
    </row>
    <row r="176" spans="2:34" ht="45.75" customHeight="1">
      <c r="B176" s="1267"/>
      <c r="C176" s="1675" t="s">
        <v>3559</v>
      </c>
      <c r="D176" s="1785">
        <v>25</v>
      </c>
      <c r="E176" s="1128" t="s">
        <v>2930</v>
      </c>
      <c r="F176" s="1128" t="s">
        <v>2930</v>
      </c>
      <c r="G176" s="1128" t="s">
        <v>2930</v>
      </c>
      <c r="H176" s="1128" t="s">
        <v>2930</v>
      </c>
      <c r="I176" s="1128" t="s">
        <v>2930</v>
      </c>
      <c r="J176" s="1128" t="s">
        <v>2930</v>
      </c>
      <c r="K176" s="1128" t="s">
        <v>2930</v>
      </c>
      <c r="L176" s="1128" t="s">
        <v>2930</v>
      </c>
      <c r="M176" s="1128" t="s">
        <v>2930</v>
      </c>
      <c r="N176" s="1128" t="s">
        <v>2930</v>
      </c>
      <c r="O176" s="1128" t="s">
        <v>2930</v>
      </c>
      <c r="P176" s="1128" t="s">
        <v>2930</v>
      </c>
      <c r="Q176" s="1128" t="s">
        <v>2930</v>
      </c>
      <c r="R176" s="1128" t="s">
        <v>2930</v>
      </c>
      <c r="S176" s="1128" t="s">
        <v>2930</v>
      </c>
      <c r="T176" s="1128" t="s">
        <v>2930</v>
      </c>
      <c r="U176" s="1128" t="s">
        <v>2930</v>
      </c>
      <c r="V176" s="1128" t="s">
        <v>2930</v>
      </c>
      <c r="W176" s="1128" t="s">
        <v>2930</v>
      </c>
      <c r="X176" s="1128" t="s">
        <v>2930</v>
      </c>
      <c r="Y176" s="1128" t="s">
        <v>2930</v>
      </c>
      <c r="Z176" s="1128" t="s">
        <v>2930</v>
      </c>
      <c r="AA176" s="1128" t="s">
        <v>2930</v>
      </c>
      <c r="AB176" s="1128" t="s">
        <v>2930</v>
      </c>
      <c r="AC176" s="1128" t="s">
        <v>2930</v>
      </c>
      <c r="AD176" s="1128" t="s">
        <v>2930</v>
      </c>
      <c r="AE176" s="1128" t="s">
        <v>2930</v>
      </c>
      <c r="AF176" s="1128" t="s">
        <v>2930</v>
      </c>
      <c r="AG176" s="1788" t="s">
        <v>2930</v>
      </c>
      <c r="AH176" s="1076"/>
    </row>
    <row r="177" spans="2:34" ht="45.75" customHeight="1">
      <c r="B177" s="1267"/>
      <c r="C177" s="1675" t="s">
        <v>3560</v>
      </c>
      <c r="D177" s="1785">
        <v>35</v>
      </c>
      <c r="E177" s="1128" t="s">
        <v>2930</v>
      </c>
      <c r="F177" s="1128" t="s">
        <v>2930</v>
      </c>
      <c r="G177" s="1128" t="s">
        <v>2930</v>
      </c>
      <c r="H177" s="1128" t="s">
        <v>2930</v>
      </c>
      <c r="I177" s="1128" t="s">
        <v>2930</v>
      </c>
      <c r="J177" s="1128" t="s">
        <v>2930</v>
      </c>
      <c r="K177" s="1128" t="s">
        <v>2930</v>
      </c>
      <c r="L177" s="1128" t="s">
        <v>2930</v>
      </c>
      <c r="M177" s="1128" t="s">
        <v>2930</v>
      </c>
      <c r="N177" s="1128" t="s">
        <v>2930</v>
      </c>
      <c r="O177" s="1128" t="s">
        <v>2930</v>
      </c>
      <c r="P177" s="1128" t="s">
        <v>2930</v>
      </c>
      <c r="Q177" s="1128" t="s">
        <v>2930</v>
      </c>
      <c r="R177" s="1128" t="s">
        <v>2930</v>
      </c>
      <c r="S177" s="1128" t="s">
        <v>2930</v>
      </c>
      <c r="T177" s="1128" t="s">
        <v>2930</v>
      </c>
      <c r="U177" s="1128" t="s">
        <v>2930</v>
      </c>
      <c r="V177" s="1128" t="s">
        <v>2930</v>
      </c>
      <c r="W177" s="1128" t="s">
        <v>2930</v>
      </c>
      <c r="X177" s="1128" t="s">
        <v>2930</v>
      </c>
      <c r="Y177" s="1128" t="s">
        <v>2930</v>
      </c>
      <c r="Z177" s="1128" t="s">
        <v>2930</v>
      </c>
      <c r="AA177" s="1128" t="s">
        <v>2930</v>
      </c>
      <c r="AB177" s="1128" t="s">
        <v>2930</v>
      </c>
      <c r="AC177" s="1128" t="s">
        <v>2930</v>
      </c>
      <c r="AD177" s="1128" t="s">
        <v>2930</v>
      </c>
      <c r="AE177" s="1128" t="s">
        <v>2930</v>
      </c>
      <c r="AF177" s="1128" t="s">
        <v>2930</v>
      </c>
      <c r="AG177" s="1788" t="s">
        <v>2930</v>
      </c>
      <c r="AH177" s="1076"/>
    </row>
    <row r="178" spans="2:34" ht="45.75" customHeight="1">
      <c r="B178" s="1267"/>
      <c r="C178" s="1675" t="s">
        <v>3561</v>
      </c>
      <c r="D178" s="1785">
        <v>35</v>
      </c>
      <c r="E178" s="1128" t="s">
        <v>2930</v>
      </c>
      <c r="F178" s="1128" t="s">
        <v>2930</v>
      </c>
      <c r="G178" s="1128" t="s">
        <v>2930</v>
      </c>
      <c r="H178" s="1128" t="s">
        <v>2930</v>
      </c>
      <c r="I178" s="1128" t="s">
        <v>2930</v>
      </c>
      <c r="J178" s="1128" t="s">
        <v>2930</v>
      </c>
      <c r="K178" s="1128" t="s">
        <v>2930</v>
      </c>
      <c r="L178" s="1128" t="s">
        <v>2930</v>
      </c>
      <c r="M178" s="1128" t="s">
        <v>2930</v>
      </c>
      <c r="N178" s="1128" t="s">
        <v>2930</v>
      </c>
      <c r="O178" s="1128" t="s">
        <v>2930</v>
      </c>
      <c r="P178" s="1128" t="s">
        <v>2930</v>
      </c>
      <c r="Q178" s="1128" t="s">
        <v>2930</v>
      </c>
      <c r="R178" s="1128" t="s">
        <v>2930</v>
      </c>
      <c r="S178" s="1128" t="s">
        <v>2930</v>
      </c>
      <c r="T178" s="1128" t="s">
        <v>2930</v>
      </c>
      <c r="U178" s="1128" t="s">
        <v>2930</v>
      </c>
      <c r="V178" s="1128" t="s">
        <v>2930</v>
      </c>
      <c r="W178" s="1128" t="s">
        <v>2930</v>
      </c>
      <c r="X178" s="1128" t="s">
        <v>2930</v>
      </c>
      <c r="Y178" s="1128" t="s">
        <v>2930</v>
      </c>
      <c r="Z178" s="1128" t="s">
        <v>2930</v>
      </c>
      <c r="AA178" s="1128" t="s">
        <v>2930</v>
      </c>
      <c r="AB178" s="1128" t="s">
        <v>2930</v>
      </c>
      <c r="AC178" s="1128" t="s">
        <v>2930</v>
      </c>
      <c r="AD178" s="1128" t="s">
        <v>2930</v>
      </c>
      <c r="AE178" s="1128" t="s">
        <v>2930</v>
      </c>
      <c r="AF178" s="1128" t="s">
        <v>2930</v>
      </c>
      <c r="AG178" s="1788" t="s">
        <v>2930</v>
      </c>
      <c r="AH178" s="1076"/>
    </row>
    <row r="179" spans="2:34" ht="45.75" customHeight="1">
      <c r="B179" s="1267"/>
      <c r="C179" s="1675" t="s">
        <v>3562</v>
      </c>
      <c r="D179" s="1785">
        <v>35</v>
      </c>
      <c r="E179" s="1128" t="s">
        <v>2930</v>
      </c>
      <c r="F179" s="1128" t="s">
        <v>2930</v>
      </c>
      <c r="G179" s="1128" t="s">
        <v>2930</v>
      </c>
      <c r="H179" s="1128" t="s">
        <v>2930</v>
      </c>
      <c r="I179" s="1128" t="s">
        <v>2930</v>
      </c>
      <c r="J179" s="1128" t="s">
        <v>2930</v>
      </c>
      <c r="K179" s="1128" t="s">
        <v>2930</v>
      </c>
      <c r="L179" s="1128" t="s">
        <v>2930</v>
      </c>
      <c r="M179" s="1128" t="s">
        <v>2930</v>
      </c>
      <c r="N179" s="1128" t="s">
        <v>2930</v>
      </c>
      <c r="O179" s="1128" t="s">
        <v>2930</v>
      </c>
      <c r="P179" s="1128" t="s">
        <v>2930</v>
      </c>
      <c r="Q179" s="1128" t="s">
        <v>2930</v>
      </c>
      <c r="R179" s="1128" t="s">
        <v>2930</v>
      </c>
      <c r="S179" s="1128" t="s">
        <v>2930</v>
      </c>
      <c r="T179" s="1128" t="s">
        <v>2930</v>
      </c>
      <c r="U179" s="1128" t="s">
        <v>2930</v>
      </c>
      <c r="V179" s="1128" t="s">
        <v>2930</v>
      </c>
      <c r="W179" s="1128" t="s">
        <v>2930</v>
      </c>
      <c r="X179" s="1128" t="s">
        <v>2930</v>
      </c>
      <c r="Y179" s="1128" t="s">
        <v>2930</v>
      </c>
      <c r="Z179" s="1128" t="s">
        <v>2930</v>
      </c>
      <c r="AA179" s="1128" t="s">
        <v>2930</v>
      </c>
      <c r="AB179" s="1128" t="s">
        <v>2930</v>
      </c>
      <c r="AC179" s="1128" t="s">
        <v>2930</v>
      </c>
      <c r="AD179" s="1128" t="s">
        <v>2930</v>
      </c>
      <c r="AE179" s="1128" t="s">
        <v>2930</v>
      </c>
      <c r="AF179" s="1128" t="s">
        <v>2930</v>
      </c>
      <c r="AG179" s="1788" t="s">
        <v>2930</v>
      </c>
      <c r="AH179" s="1076"/>
    </row>
    <row r="180" spans="2:34" ht="45.75" customHeight="1">
      <c r="B180" s="1267"/>
      <c r="C180" s="1675" t="s">
        <v>3563</v>
      </c>
      <c r="D180" s="1785">
        <v>45</v>
      </c>
      <c r="E180" s="1128" t="s">
        <v>2930</v>
      </c>
      <c r="F180" s="1128" t="s">
        <v>2930</v>
      </c>
      <c r="G180" s="1128" t="s">
        <v>2930</v>
      </c>
      <c r="H180" s="1128" t="s">
        <v>2930</v>
      </c>
      <c r="I180" s="1128" t="s">
        <v>2930</v>
      </c>
      <c r="J180" s="1128" t="s">
        <v>2930</v>
      </c>
      <c r="K180" s="1128" t="s">
        <v>2930</v>
      </c>
      <c r="L180" s="1128" t="s">
        <v>2930</v>
      </c>
      <c r="M180" s="1128" t="s">
        <v>2930</v>
      </c>
      <c r="N180" s="1128" t="s">
        <v>2930</v>
      </c>
      <c r="O180" s="1128" t="s">
        <v>2930</v>
      </c>
      <c r="P180" s="1128" t="s">
        <v>2930</v>
      </c>
      <c r="Q180" s="1128" t="s">
        <v>2930</v>
      </c>
      <c r="R180" s="1128" t="s">
        <v>2930</v>
      </c>
      <c r="S180" s="1128" t="s">
        <v>2930</v>
      </c>
      <c r="T180" s="1128" t="s">
        <v>2930</v>
      </c>
      <c r="U180" s="1128" t="s">
        <v>2930</v>
      </c>
      <c r="V180" s="1128" t="s">
        <v>2930</v>
      </c>
      <c r="W180" s="1128" t="s">
        <v>2930</v>
      </c>
      <c r="X180" s="1128" t="s">
        <v>2930</v>
      </c>
      <c r="Y180" s="1128" t="s">
        <v>2930</v>
      </c>
      <c r="Z180" s="1128" t="s">
        <v>2930</v>
      </c>
      <c r="AA180" s="1128" t="s">
        <v>2930</v>
      </c>
      <c r="AB180" s="1128" t="s">
        <v>2930</v>
      </c>
      <c r="AC180" s="1128" t="s">
        <v>2930</v>
      </c>
      <c r="AD180" s="1128" t="s">
        <v>2930</v>
      </c>
      <c r="AE180" s="1128" t="s">
        <v>2930</v>
      </c>
      <c r="AF180" s="1128" t="s">
        <v>2930</v>
      </c>
      <c r="AG180" s="1788" t="s">
        <v>2930</v>
      </c>
      <c r="AH180" s="1076"/>
    </row>
    <row r="181" spans="2:34" ht="45.75" customHeight="1">
      <c r="B181" s="1267"/>
      <c r="C181" s="1675" t="s">
        <v>3564</v>
      </c>
      <c r="D181" s="1785">
        <v>26</v>
      </c>
      <c r="E181" s="1128" t="s">
        <v>2930</v>
      </c>
      <c r="F181" s="1128" t="s">
        <v>2930</v>
      </c>
      <c r="G181" s="1128" t="s">
        <v>2930</v>
      </c>
      <c r="H181" s="1128" t="s">
        <v>2930</v>
      </c>
      <c r="I181" s="1128" t="s">
        <v>2930</v>
      </c>
      <c r="J181" s="1128" t="s">
        <v>2930</v>
      </c>
      <c r="K181" s="1128" t="s">
        <v>2930</v>
      </c>
      <c r="L181" s="1128" t="s">
        <v>2930</v>
      </c>
      <c r="M181" s="1128" t="s">
        <v>2930</v>
      </c>
      <c r="N181" s="1128" t="s">
        <v>2930</v>
      </c>
      <c r="O181" s="1128" t="s">
        <v>2930</v>
      </c>
      <c r="P181" s="1128" t="s">
        <v>2930</v>
      </c>
      <c r="Q181" s="1128" t="s">
        <v>2930</v>
      </c>
      <c r="R181" s="1128" t="s">
        <v>2930</v>
      </c>
      <c r="S181" s="1128" t="s">
        <v>2930</v>
      </c>
      <c r="T181" s="1128" t="s">
        <v>2930</v>
      </c>
      <c r="U181" s="1128" t="s">
        <v>2930</v>
      </c>
      <c r="V181" s="1128" t="s">
        <v>2930</v>
      </c>
      <c r="W181" s="1128" t="s">
        <v>2930</v>
      </c>
      <c r="X181" s="1128" t="s">
        <v>2930</v>
      </c>
      <c r="Y181" s="1128" t="s">
        <v>2930</v>
      </c>
      <c r="Z181" s="1128" t="s">
        <v>2930</v>
      </c>
      <c r="AA181" s="1128" t="s">
        <v>2930</v>
      </c>
      <c r="AB181" s="1128" t="s">
        <v>2930</v>
      </c>
      <c r="AC181" s="1128" t="s">
        <v>2930</v>
      </c>
      <c r="AD181" s="1128" t="s">
        <v>2930</v>
      </c>
      <c r="AE181" s="1128" t="s">
        <v>2930</v>
      </c>
      <c r="AF181" s="1128" t="s">
        <v>2930</v>
      </c>
      <c r="AG181" s="1788" t="s">
        <v>2930</v>
      </c>
      <c r="AH181" s="1076"/>
    </row>
    <row r="182" spans="2:34" ht="45.75" customHeight="1">
      <c r="B182" s="1267"/>
      <c r="C182" s="1675" t="s">
        <v>3565</v>
      </c>
      <c r="D182" s="1785">
        <v>36</v>
      </c>
      <c r="E182" s="1128" t="s">
        <v>2930</v>
      </c>
      <c r="F182" s="1128" t="s">
        <v>2930</v>
      </c>
      <c r="G182" s="1128" t="s">
        <v>2930</v>
      </c>
      <c r="H182" s="1128" t="s">
        <v>2930</v>
      </c>
      <c r="I182" s="1128" t="s">
        <v>2930</v>
      </c>
      <c r="J182" s="1128" t="s">
        <v>2930</v>
      </c>
      <c r="K182" s="1128" t="s">
        <v>2930</v>
      </c>
      <c r="L182" s="1128" t="s">
        <v>2930</v>
      </c>
      <c r="M182" s="1128" t="s">
        <v>2930</v>
      </c>
      <c r="N182" s="1128" t="s">
        <v>2930</v>
      </c>
      <c r="O182" s="1128" t="s">
        <v>2930</v>
      </c>
      <c r="P182" s="1128" t="s">
        <v>2930</v>
      </c>
      <c r="Q182" s="1128" t="s">
        <v>2930</v>
      </c>
      <c r="R182" s="1128" t="s">
        <v>2930</v>
      </c>
      <c r="S182" s="1128" t="s">
        <v>2930</v>
      </c>
      <c r="T182" s="1128" t="s">
        <v>2930</v>
      </c>
      <c r="U182" s="1128" t="s">
        <v>2930</v>
      </c>
      <c r="V182" s="1128" t="s">
        <v>2930</v>
      </c>
      <c r="W182" s="1128" t="s">
        <v>2930</v>
      </c>
      <c r="X182" s="1128" t="s">
        <v>2930</v>
      </c>
      <c r="Y182" s="1128" t="s">
        <v>2930</v>
      </c>
      <c r="Z182" s="1128" t="s">
        <v>2930</v>
      </c>
      <c r="AA182" s="1128" t="s">
        <v>2930</v>
      </c>
      <c r="AB182" s="1128" t="s">
        <v>2930</v>
      </c>
      <c r="AC182" s="1128" t="s">
        <v>2930</v>
      </c>
      <c r="AD182" s="1128" t="s">
        <v>2930</v>
      </c>
      <c r="AE182" s="1128" t="s">
        <v>2930</v>
      </c>
      <c r="AF182" s="1128" t="s">
        <v>2930</v>
      </c>
      <c r="AG182" s="1788" t="s">
        <v>2930</v>
      </c>
      <c r="AH182" s="1076"/>
    </row>
    <row r="183" spans="2:34" ht="45.75" customHeight="1">
      <c r="B183" s="1267"/>
      <c r="C183" s="1675" t="s">
        <v>3566</v>
      </c>
      <c r="D183" s="1785">
        <v>36</v>
      </c>
      <c r="E183" s="1128" t="s">
        <v>2930</v>
      </c>
      <c r="F183" s="1128" t="s">
        <v>2930</v>
      </c>
      <c r="G183" s="1128" t="s">
        <v>2930</v>
      </c>
      <c r="H183" s="1128" t="s">
        <v>2930</v>
      </c>
      <c r="I183" s="1128" t="s">
        <v>2930</v>
      </c>
      <c r="J183" s="1128" t="s">
        <v>2930</v>
      </c>
      <c r="K183" s="1128" t="s">
        <v>2930</v>
      </c>
      <c r="L183" s="1128" t="s">
        <v>2930</v>
      </c>
      <c r="M183" s="1128" t="s">
        <v>2930</v>
      </c>
      <c r="N183" s="1128" t="s">
        <v>2930</v>
      </c>
      <c r="O183" s="1128" t="s">
        <v>2930</v>
      </c>
      <c r="P183" s="1128" t="s">
        <v>2930</v>
      </c>
      <c r="Q183" s="1128" t="s">
        <v>2930</v>
      </c>
      <c r="R183" s="1128" t="s">
        <v>2930</v>
      </c>
      <c r="S183" s="1128" t="s">
        <v>2930</v>
      </c>
      <c r="T183" s="1128" t="s">
        <v>2930</v>
      </c>
      <c r="U183" s="1128" t="s">
        <v>2930</v>
      </c>
      <c r="V183" s="1128" t="s">
        <v>2930</v>
      </c>
      <c r="W183" s="1128" t="s">
        <v>2930</v>
      </c>
      <c r="X183" s="1128" t="s">
        <v>2930</v>
      </c>
      <c r="Y183" s="1128" t="s">
        <v>2930</v>
      </c>
      <c r="Z183" s="1128" t="s">
        <v>2930</v>
      </c>
      <c r="AA183" s="1128" t="s">
        <v>2930</v>
      </c>
      <c r="AB183" s="1128" t="s">
        <v>2930</v>
      </c>
      <c r="AC183" s="1128" t="s">
        <v>2930</v>
      </c>
      <c r="AD183" s="1128" t="s">
        <v>2930</v>
      </c>
      <c r="AE183" s="1128" t="s">
        <v>2930</v>
      </c>
      <c r="AF183" s="1128" t="s">
        <v>2930</v>
      </c>
      <c r="AG183" s="1788" t="s">
        <v>2930</v>
      </c>
      <c r="AH183" s="1076"/>
    </row>
    <row r="184" spans="2:34" ht="45.75" customHeight="1">
      <c r="B184" s="1267"/>
      <c r="C184" s="1675" t="s">
        <v>3567</v>
      </c>
      <c r="D184" s="1785">
        <v>36</v>
      </c>
      <c r="E184" s="1128" t="s">
        <v>2930</v>
      </c>
      <c r="F184" s="1128" t="s">
        <v>2930</v>
      </c>
      <c r="G184" s="1128" t="s">
        <v>2930</v>
      </c>
      <c r="H184" s="1128" t="s">
        <v>2930</v>
      </c>
      <c r="I184" s="1128" t="s">
        <v>2930</v>
      </c>
      <c r="J184" s="1128" t="s">
        <v>2930</v>
      </c>
      <c r="K184" s="1128" t="s">
        <v>2930</v>
      </c>
      <c r="L184" s="1128" t="s">
        <v>2930</v>
      </c>
      <c r="M184" s="1128" t="s">
        <v>2930</v>
      </c>
      <c r="N184" s="1128" t="s">
        <v>2930</v>
      </c>
      <c r="O184" s="1128" t="s">
        <v>2930</v>
      </c>
      <c r="P184" s="1128" t="s">
        <v>2930</v>
      </c>
      <c r="Q184" s="1128" t="s">
        <v>2930</v>
      </c>
      <c r="R184" s="1128" t="s">
        <v>2930</v>
      </c>
      <c r="S184" s="1128" t="s">
        <v>2930</v>
      </c>
      <c r="T184" s="1128" t="s">
        <v>2930</v>
      </c>
      <c r="U184" s="1128" t="s">
        <v>2930</v>
      </c>
      <c r="V184" s="1128" t="s">
        <v>2930</v>
      </c>
      <c r="W184" s="1128" t="s">
        <v>2930</v>
      </c>
      <c r="X184" s="1128" t="s">
        <v>2930</v>
      </c>
      <c r="Y184" s="1128" t="s">
        <v>2930</v>
      </c>
      <c r="Z184" s="1128" t="s">
        <v>2930</v>
      </c>
      <c r="AA184" s="1128" t="s">
        <v>2930</v>
      </c>
      <c r="AB184" s="1128" t="s">
        <v>2930</v>
      </c>
      <c r="AC184" s="1128" t="s">
        <v>2930</v>
      </c>
      <c r="AD184" s="1128" t="s">
        <v>2930</v>
      </c>
      <c r="AE184" s="1128" t="s">
        <v>2930</v>
      </c>
      <c r="AF184" s="1128" t="s">
        <v>2930</v>
      </c>
      <c r="AG184" s="1788" t="s">
        <v>2930</v>
      </c>
      <c r="AH184" s="1076"/>
    </row>
    <row r="185" spans="2:34" ht="45.75" customHeight="1">
      <c r="B185" s="1267"/>
      <c r="C185" s="1675" t="s">
        <v>3568</v>
      </c>
      <c r="D185" s="1785">
        <v>46</v>
      </c>
      <c r="E185" s="1128" t="s">
        <v>2930</v>
      </c>
      <c r="F185" s="1128" t="s">
        <v>2930</v>
      </c>
      <c r="G185" s="1128" t="s">
        <v>2930</v>
      </c>
      <c r="H185" s="1128" t="s">
        <v>2930</v>
      </c>
      <c r="I185" s="1128" t="s">
        <v>2930</v>
      </c>
      <c r="J185" s="1128" t="s">
        <v>2930</v>
      </c>
      <c r="K185" s="1128" t="s">
        <v>2930</v>
      </c>
      <c r="L185" s="1128" t="s">
        <v>2930</v>
      </c>
      <c r="M185" s="1128" t="s">
        <v>2930</v>
      </c>
      <c r="N185" s="1128" t="s">
        <v>2930</v>
      </c>
      <c r="O185" s="1128" t="s">
        <v>2930</v>
      </c>
      <c r="P185" s="1128" t="s">
        <v>2930</v>
      </c>
      <c r="Q185" s="1128" t="s">
        <v>2930</v>
      </c>
      <c r="R185" s="1128" t="s">
        <v>2930</v>
      </c>
      <c r="S185" s="1128" t="s">
        <v>2930</v>
      </c>
      <c r="T185" s="1128" t="s">
        <v>2930</v>
      </c>
      <c r="U185" s="1128" t="s">
        <v>2930</v>
      </c>
      <c r="V185" s="1128" t="s">
        <v>2930</v>
      </c>
      <c r="W185" s="1128" t="s">
        <v>2930</v>
      </c>
      <c r="X185" s="1128" t="s">
        <v>2930</v>
      </c>
      <c r="Y185" s="1128" t="s">
        <v>2930</v>
      </c>
      <c r="Z185" s="1128" t="s">
        <v>2930</v>
      </c>
      <c r="AA185" s="1128" t="s">
        <v>2930</v>
      </c>
      <c r="AB185" s="1128" t="s">
        <v>2930</v>
      </c>
      <c r="AC185" s="1128" t="s">
        <v>2930</v>
      </c>
      <c r="AD185" s="1128" t="s">
        <v>2930</v>
      </c>
      <c r="AE185" s="1128" t="s">
        <v>2930</v>
      </c>
      <c r="AF185" s="1128" t="s">
        <v>2930</v>
      </c>
      <c r="AG185" s="1788" t="s">
        <v>2930</v>
      </c>
      <c r="AH185" s="1076"/>
    </row>
    <row r="186" spans="2:34" ht="45.75" customHeight="1">
      <c r="B186" s="1267"/>
      <c r="C186" s="1675" t="s">
        <v>3569</v>
      </c>
      <c r="D186" s="1785">
        <v>46</v>
      </c>
      <c r="E186" s="1128" t="s">
        <v>2930</v>
      </c>
      <c r="F186" s="1128" t="s">
        <v>2930</v>
      </c>
      <c r="G186" s="1128" t="s">
        <v>2930</v>
      </c>
      <c r="H186" s="1128" t="s">
        <v>2930</v>
      </c>
      <c r="I186" s="1128" t="s">
        <v>2930</v>
      </c>
      <c r="J186" s="1128" t="s">
        <v>2930</v>
      </c>
      <c r="K186" s="1128" t="s">
        <v>2930</v>
      </c>
      <c r="L186" s="1128" t="s">
        <v>2930</v>
      </c>
      <c r="M186" s="1128" t="s">
        <v>2930</v>
      </c>
      <c r="N186" s="1128" t="s">
        <v>2930</v>
      </c>
      <c r="O186" s="1128" t="s">
        <v>2930</v>
      </c>
      <c r="P186" s="1128" t="s">
        <v>2930</v>
      </c>
      <c r="Q186" s="1128" t="s">
        <v>2930</v>
      </c>
      <c r="R186" s="1128" t="s">
        <v>2930</v>
      </c>
      <c r="S186" s="1128" t="s">
        <v>2930</v>
      </c>
      <c r="T186" s="1128" t="s">
        <v>2930</v>
      </c>
      <c r="U186" s="1128" t="s">
        <v>2930</v>
      </c>
      <c r="V186" s="1128" t="s">
        <v>2930</v>
      </c>
      <c r="W186" s="1128" t="s">
        <v>2930</v>
      </c>
      <c r="X186" s="1128" t="s">
        <v>2930</v>
      </c>
      <c r="Y186" s="1128" t="s">
        <v>2930</v>
      </c>
      <c r="Z186" s="1128" t="s">
        <v>2930</v>
      </c>
      <c r="AA186" s="1128" t="s">
        <v>2930</v>
      </c>
      <c r="AB186" s="1128" t="s">
        <v>2930</v>
      </c>
      <c r="AC186" s="1128" t="s">
        <v>2930</v>
      </c>
      <c r="AD186" s="1128" t="s">
        <v>2930</v>
      </c>
      <c r="AE186" s="1128" t="s">
        <v>2930</v>
      </c>
      <c r="AF186" s="1128" t="s">
        <v>2930</v>
      </c>
      <c r="AG186" s="1788" t="s">
        <v>2930</v>
      </c>
      <c r="AH186" s="1076"/>
    </row>
    <row r="187" spans="2:34" ht="45.75" customHeight="1">
      <c r="B187" s="1267"/>
      <c r="C187" s="1675" t="s">
        <v>3570</v>
      </c>
      <c r="D187" s="1785">
        <v>39</v>
      </c>
      <c r="E187" s="1128" t="s">
        <v>2930</v>
      </c>
      <c r="F187" s="1128" t="s">
        <v>2930</v>
      </c>
      <c r="G187" s="1128" t="s">
        <v>2930</v>
      </c>
      <c r="H187" s="1128" t="s">
        <v>2930</v>
      </c>
      <c r="I187" s="1128" t="s">
        <v>2930</v>
      </c>
      <c r="J187" s="1128" t="s">
        <v>2930</v>
      </c>
      <c r="K187" s="1128" t="s">
        <v>2930</v>
      </c>
      <c r="L187" s="1128" t="s">
        <v>2930</v>
      </c>
      <c r="M187" s="1128" t="s">
        <v>2930</v>
      </c>
      <c r="N187" s="1128" t="s">
        <v>2930</v>
      </c>
      <c r="O187" s="1128" t="s">
        <v>2930</v>
      </c>
      <c r="P187" s="1128" t="s">
        <v>2930</v>
      </c>
      <c r="Q187" s="1128" t="s">
        <v>2930</v>
      </c>
      <c r="R187" s="1128" t="s">
        <v>2930</v>
      </c>
      <c r="S187" s="1128" t="s">
        <v>2930</v>
      </c>
      <c r="T187" s="1128" t="s">
        <v>2930</v>
      </c>
      <c r="U187" s="1128" t="s">
        <v>2930</v>
      </c>
      <c r="V187" s="1128" t="s">
        <v>2930</v>
      </c>
      <c r="W187" s="1128" t="s">
        <v>2930</v>
      </c>
      <c r="X187" s="1128" t="s">
        <v>2930</v>
      </c>
      <c r="Y187" s="1128" t="s">
        <v>2930</v>
      </c>
      <c r="Z187" s="1128" t="s">
        <v>2930</v>
      </c>
      <c r="AA187" s="1128" t="s">
        <v>2930</v>
      </c>
      <c r="AB187" s="1128" t="s">
        <v>2930</v>
      </c>
      <c r="AC187" s="1128" t="s">
        <v>2930</v>
      </c>
      <c r="AD187" s="1128" t="s">
        <v>2930</v>
      </c>
      <c r="AE187" s="1128" t="s">
        <v>2930</v>
      </c>
      <c r="AF187" s="1128" t="s">
        <v>2930</v>
      </c>
      <c r="AG187" s="1788" t="s">
        <v>2930</v>
      </c>
      <c r="AH187" s="1076"/>
    </row>
    <row r="188" spans="2:34" ht="45.75" customHeight="1">
      <c r="B188" s="1267"/>
      <c r="C188" s="1675" t="s">
        <v>3571</v>
      </c>
      <c r="D188" s="1785">
        <v>49</v>
      </c>
      <c r="E188" s="1128" t="s">
        <v>2930</v>
      </c>
      <c r="F188" s="1128" t="s">
        <v>2930</v>
      </c>
      <c r="G188" s="1128" t="s">
        <v>2930</v>
      </c>
      <c r="H188" s="1128" t="s">
        <v>2930</v>
      </c>
      <c r="I188" s="1128" t="s">
        <v>2930</v>
      </c>
      <c r="J188" s="1128" t="s">
        <v>2930</v>
      </c>
      <c r="K188" s="1128" t="s">
        <v>2930</v>
      </c>
      <c r="L188" s="1128" t="s">
        <v>2930</v>
      </c>
      <c r="M188" s="1128" t="s">
        <v>2930</v>
      </c>
      <c r="N188" s="1128" t="s">
        <v>2930</v>
      </c>
      <c r="O188" s="1128" t="s">
        <v>2930</v>
      </c>
      <c r="P188" s="1128" t="s">
        <v>2930</v>
      </c>
      <c r="Q188" s="1128" t="s">
        <v>2930</v>
      </c>
      <c r="R188" s="1128" t="s">
        <v>2930</v>
      </c>
      <c r="S188" s="1128" t="s">
        <v>2930</v>
      </c>
      <c r="T188" s="1128" t="s">
        <v>2930</v>
      </c>
      <c r="U188" s="1128" t="s">
        <v>2930</v>
      </c>
      <c r="V188" s="1128" t="s">
        <v>2930</v>
      </c>
      <c r="W188" s="1128" t="s">
        <v>2930</v>
      </c>
      <c r="X188" s="1128" t="s">
        <v>2930</v>
      </c>
      <c r="Y188" s="1128" t="s">
        <v>2930</v>
      </c>
      <c r="Z188" s="1128" t="s">
        <v>2930</v>
      </c>
      <c r="AA188" s="1128" t="s">
        <v>2930</v>
      </c>
      <c r="AB188" s="1128" t="s">
        <v>2930</v>
      </c>
      <c r="AC188" s="1128" t="s">
        <v>2930</v>
      </c>
      <c r="AD188" s="1128" t="s">
        <v>2930</v>
      </c>
      <c r="AE188" s="1128" t="s">
        <v>2930</v>
      </c>
      <c r="AF188" s="1128" t="s">
        <v>2930</v>
      </c>
      <c r="AG188" s="1788" t="s">
        <v>2930</v>
      </c>
      <c r="AH188" s="1076"/>
    </row>
    <row r="189" spans="2:34" ht="45.75" customHeight="1">
      <c r="B189" s="1267"/>
      <c r="C189" s="1675" t="s">
        <v>3572</v>
      </c>
      <c r="D189" s="1785">
        <v>46</v>
      </c>
      <c r="E189" s="1128" t="s">
        <v>2930</v>
      </c>
      <c r="F189" s="1128" t="s">
        <v>2930</v>
      </c>
      <c r="G189" s="1128" t="s">
        <v>2930</v>
      </c>
      <c r="H189" s="1128" t="s">
        <v>2930</v>
      </c>
      <c r="I189" s="1128" t="s">
        <v>2930</v>
      </c>
      <c r="J189" s="1128" t="s">
        <v>2930</v>
      </c>
      <c r="K189" s="1128" t="s">
        <v>2930</v>
      </c>
      <c r="L189" s="1128" t="s">
        <v>2930</v>
      </c>
      <c r="M189" s="1128" t="s">
        <v>2930</v>
      </c>
      <c r="N189" s="1128" t="s">
        <v>2930</v>
      </c>
      <c r="O189" s="1128" t="s">
        <v>2930</v>
      </c>
      <c r="P189" s="1128" t="s">
        <v>2930</v>
      </c>
      <c r="Q189" s="1128" t="s">
        <v>2930</v>
      </c>
      <c r="R189" s="1128" t="s">
        <v>2930</v>
      </c>
      <c r="S189" s="1128" t="s">
        <v>2930</v>
      </c>
      <c r="T189" s="1128" t="s">
        <v>2930</v>
      </c>
      <c r="U189" s="1128" t="s">
        <v>2930</v>
      </c>
      <c r="V189" s="1128" t="s">
        <v>2930</v>
      </c>
      <c r="W189" s="1128" t="s">
        <v>2930</v>
      </c>
      <c r="X189" s="1128" t="s">
        <v>2930</v>
      </c>
      <c r="Y189" s="1128" t="s">
        <v>2930</v>
      </c>
      <c r="Z189" s="1128" t="s">
        <v>2930</v>
      </c>
      <c r="AA189" s="1128" t="s">
        <v>2930</v>
      </c>
      <c r="AB189" s="1128" t="s">
        <v>2930</v>
      </c>
      <c r="AC189" s="1128" t="s">
        <v>2930</v>
      </c>
      <c r="AD189" s="1128" t="s">
        <v>2930</v>
      </c>
      <c r="AE189" s="1128" t="s">
        <v>2930</v>
      </c>
      <c r="AF189" s="1128" t="s">
        <v>2930</v>
      </c>
      <c r="AG189" s="1788" t="s">
        <v>2930</v>
      </c>
      <c r="AH189" s="1076"/>
    </row>
    <row r="190" spans="2:34" ht="45.75" customHeight="1">
      <c r="B190" s="1267"/>
      <c r="C190" s="1675" t="s">
        <v>3573</v>
      </c>
      <c r="D190" s="1785">
        <v>49</v>
      </c>
      <c r="E190" s="1128" t="s">
        <v>2930</v>
      </c>
      <c r="F190" s="1128" t="s">
        <v>2930</v>
      </c>
      <c r="G190" s="1128" t="s">
        <v>2930</v>
      </c>
      <c r="H190" s="1128" t="s">
        <v>2930</v>
      </c>
      <c r="I190" s="1128" t="s">
        <v>2930</v>
      </c>
      <c r="J190" s="1128" t="s">
        <v>2930</v>
      </c>
      <c r="K190" s="1128" t="s">
        <v>2930</v>
      </c>
      <c r="L190" s="1128" t="s">
        <v>2930</v>
      </c>
      <c r="M190" s="1128" t="s">
        <v>2930</v>
      </c>
      <c r="N190" s="1128" t="s">
        <v>2930</v>
      </c>
      <c r="O190" s="1128" t="s">
        <v>2930</v>
      </c>
      <c r="P190" s="1128" t="s">
        <v>2930</v>
      </c>
      <c r="Q190" s="1128" t="s">
        <v>2930</v>
      </c>
      <c r="R190" s="1128" t="s">
        <v>2930</v>
      </c>
      <c r="S190" s="1128" t="s">
        <v>2930</v>
      </c>
      <c r="T190" s="1128" t="s">
        <v>2930</v>
      </c>
      <c r="U190" s="1128" t="s">
        <v>2930</v>
      </c>
      <c r="V190" s="1128" t="s">
        <v>2930</v>
      </c>
      <c r="W190" s="1128" t="s">
        <v>2930</v>
      </c>
      <c r="X190" s="1128" t="s">
        <v>2930</v>
      </c>
      <c r="Y190" s="1128" t="s">
        <v>2930</v>
      </c>
      <c r="Z190" s="1128" t="s">
        <v>2930</v>
      </c>
      <c r="AA190" s="1128" t="s">
        <v>2930</v>
      </c>
      <c r="AB190" s="1128" t="s">
        <v>2930</v>
      </c>
      <c r="AC190" s="1128" t="s">
        <v>2930</v>
      </c>
      <c r="AD190" s="1128" t="s">
        <v>2930</v>
      </c>
      <c r="AE190" s="1128" t="s">
        <v>2930</v>
      </c>
      <c r="AF190" s="1128" t="s">
        <v>2930</v>
      </c>
      <c r="AG190" s="1788" t="s">
        <v>2930</v>
      </c>
      <c r="AH190" s="1076"/>
    </row>
    <row r="191" spans="2:34" ht="45.75" customHeight="1">
      <c r="B191" s="1267"/>
      <c r="C191" s="1675" t="s">
        <v>3574</v>
      </c>
      <c r="D191" s="1785">
        <v>56</v>
      </c>
      <c r="E191" s="1128" t="s">
        <v>2930</v>
      </c>
      <c r="F191" s="1128" t="s">
        <v>2930</v>
      </c>
      <c r="G191" s="1128" t="s">
        <v>2930</v>
      </c>
      <c r="H191" s="1128" t="s">
        <v>2930</v>
      </c>
      <c r="I191" s="1128" t="s">
        <v>2930</v>
      </c>
      <c r="J191" s="1128" t="s">
        <v>2930</v>
      </c>
      <c r="K191" s="1128" t="s">
        <v>2930</v>
      </c>
      <c r="L191" s="1128" t="s">
        <v>2930</v>
      </c>
      <c r="M191" s="1128" t="s">
        <v>2930</v>
      </c>
      <c r="N191" s="1128" t="s">
        <v>2930</v>
      </c>
      <c r="O191" s="1128" t="s">
        <v>2930</v>
      </c>
      <c r="P191" s="1128" t="s">
        <v>2930</v>
      </c>
      <c r="Q191" s="1128" t="s">
        <v>2930</v>
      </c>
      <c r="R191" s="1128" t="s">
        <v>2930</v>
      </c>
      <c r="S191" s="1128" t="s">
        <v>2930</v>
      </c>
      <c r="T191" s="1128" t="s">
        <v>2930</v>
      </c>
      <c r="U191" s="1128" t="s">
        <v>2930</v>
      </c>
      <c r="V191" s="1128" t="s">
        <v>2930</v>
      </c>
      <c r="W191" s="1128" t="s">
        <v>2930</v>
      </c>
      <c r="X191" s="1128" t="s">
        <v>2930</v>
      </c>
      <c r="Y191" s="1128" t="s">
        <v>2930</v>
      </c>
      <c r="Z191" s="1128" t="s">
        <v>2930</v>
      </c>
      <c r="AA191" s="1128" t="s">
        <v>2930</v>
      </c>
      <c r="AB191" s="1128" t="s">
        <v>2930</v>
      </c>
      <c r="AC191" s="1128" t="s">
        <v>2930</v>
      </c>
      <c r="AD191" s="1128" t="s">
        <v>2930</v>
      </c>
      <c r="AE191" s="1128" t="s">
        <v>2930</v>
      </c>
      <c r="AF191" s="1128" t="s">
        <v>2930</v>
      </c>
      <c r="AG191" s="1788" t="s">
        <v>2930</v>
      </c>
      <c r="AH191" s="1076"/>
    </row>
    <row r="192" spans="2:34" ht="45.75" customHeight="1" thickBot="1">
      <c r="B192" s="1268"/>
      <c r="C192" s="1676" t="s">
        <v>3575</v>
      </c>
      <c r="D192" s="1789">
        <v>59</v>
      </c>
      <c r="E192" s="1143" t="s">
        <v>2930</v>
      </c>
      <c r="F192" s="1143" t="s">
        <v>2930</v>
      </c>
      <c r="G192" s="1143" t="s">
        <v>2930</v>
      </c>
      <c r="H192" s="1143" t="s">
        <v>2930</v>
      </c>
      <c r="I192" s="1143" t="s">
        <v>2930</v>
      </c>
      <c r="J192" s="1143" t="s">
        <v>2930</v>
      </c>
      <c r="K192" s="1143" t="s">
        <v>2930</v>
      </c>
      <c r="L192" s="1143" t="s">
        <v>2930</v>
      </c>
      <c r="M192" s="1143" t="s">
        <v>2930</v>
      </c>
      <c r="N192" s="1143" t="s">
        <v>2930</v>
      </c>
      <c r="O192" s="1143" t="s">
        <v>2930</v>
      </c>
      <c r="P192" s="1143" t="s">
        <v>2930</v>
      </c>
      <c r="Q192" s="1143" t="s">
        <v>2930</v>
      </c>
      <c r="R192" s="1143" t="s">
        <v>2930</v>
      </c>
      <c r="S192" s="1143" t="s">
        <v>2930</v>
      </c>
      <c r="T192" s="1143" t="s">
        <v>2930</v>
      </c>
      <c r="U192" s="1143" t="s">
        <v>2930</v>
      </c>
      <c r="V192" s="1143" t="s">
        <v>2930</v>
      </c>
      <c r="W192" s="1143" t="s">
        <v>2930</v>
      </c>
      <c r="X192" s="1143" t="s">
        <v>2930</v>
      </c>
      <c r="Y192" s="1143" t="s">
        <v>2930</v>
      </c>
      <c r="Z192" s="1143" t="s">
        <v>2930</v>
      </c>
      <c r="AA192" s="1143" t="s">
        <v>2930</v>
      </c>
      <c r="AB192" s="1143" t="s">
        <v>2930</v>
      </c>
      <c r="AC192" s="1143" t="s">
        <v>2930</v>
      </c>
      <c r="AD192" s="1143" t="s">
        <v>2930</v>
      </c>
      <c r="AE192" s="1143" t="s">
        <v>2930</v>
      </c>
      <c r="AF192" s="1143" t="s">
        <v>2930</v>
      </c>
      <c r="AG192" s="1790" t="s">
        <v>2930</v>
      </c>
      <c r="AH192" s="1076"/>
    </row>
    <row r="193" spans="2:34" ht="15.75" customHeight="1">
      <c r="B193" s="1077"/>
      <c r="C193" s="1078"/>
      <c r="D193" s="1078">
        <v>1.0000000000000001E-33</v>
      </c>
      <c r="E193" s="1078"/>
      <c r="F193" s="1078"/>
      <c r="G193" s="1078"/>
      <c r="H193" s="1078"/>
      <c r="I193" s="1078"/>
      <c r="J193" s="1078"/>
      <c r="K193" s="1078"/>
      <c r="L193" s="1078"/>
      <c r="M193" s="1078"/>
      <c r="N193" s="1078">
        <v>1.0000000000000001E-33</v>
      </c>
      <c r="O193" s="1078"/>
      <c r="P193" s="1078"/>
      <c r="Q193" s="1078"/>
      <c r="R193" s="1078"/>
      <c r="S193" s="1078"/>
      <c r="T193" s="1078"/>
      <c r="U193" s="1078"/>
      <c r="V193" s="1078">
        <v>1.0000000000000001E-33</v>
      </c>
      <c r="W193" s="1078"/>
      <c r="X193" s="1078"/>
      <c r="Y193" s="1078"/>
      <c r="Z193" s="1078"/>
      <c r="AA193" s="1078"/>
      <c r="AB193" s="1078"/>
      <c r="AC193" s="1078"/>
      <c r="AD193" s="1078"/>
      <c r="AE193" s="1078"/>
      <c r="AF193" s="1078"/>
      <c r="AG193" s="1078"/>
      <c r="AH193" s="1068"/>
    </row>
    <row r="194" spans="2:34" ht="15.75" customHeight="1">
      <c r="B194" s="1079" t="s">
        <v>2887</v>
      </c>
      <c r="C194" s="1855" t="s">
        <v>2958</v>
      </c>
      <c r="D194" s="1855"/>
      <c r="E194" s="1855"/>
      <c r="F194" s="1855"/>
      <c r="G194" s="1771"/>
      <c r="H194" s="1771"/>
      <c r="I194" s="1771"/>
      <c r="J194" s="1771"/>
      <c r="K194" s="1771"/>
      <c r="L194" s="1771"/>
      <c r="M194" s="1771"/>
      <c r="N194" s="1771"/>
      <c r="O194" s="1771"/>
      <c r="P194" s="1771"/>
      <c r="Q194" s="1771"/>
      <c r="R194" s="1771"/>
      <c r="S194" s="1771"/>
      <c r="T194" s="1771"/>
      <c r="U194" s="1771"/>
      <c r="V194" s="1771"/>
      <c r="W194" s="1771"/>
      <c r="X194" s="1771"/>
      <c r="Y194" s="1771"/>
      <c r="Z194" s="1771"/>
      <c r="AA194" s="1771"/>
      <c r="AB194" s="1771"/>
      <c r="AC194" s="1771"/>
      <c r="AD194" s="1771"/>
      <c r="AE194" s="1771"/>
      <c r="AF194" s="1771"/>
      <c r="AG194" s="1771"/>
      <c r="AH194" s="1019"/>
    </row>
    <row r="195" spans="2:34" ht="15.75" customHeight="1">
      <c r="B195" s="1079" t="s">
        <v>2889</v>
      </c>
      <c r="C195" s="1880" t="s">
        <v>2958</v>
      </c>
      <c r="D195" s="1880"/>
      <c r="E195" s="1880"/>
      <c r="F195" s="1880"/>
      <c r="G195" s="1771"/>
      <c r="H195" s="1771"/>
      <c r="I195" s="1771"/>
      <c r="J195" s="1771"/>
      <c r="K195" s="1771"/>
      <c r="L195" s="1771"/>
      <c r="M195" s="1771"/>
      <c r="N195" s="1771"/>
      <c r="O195" s="1771"/>
      <c r="P195" s="1771"/>
      <c r="Q195" s="1771"/>
      <c r="R195" s="1771"/>
      <c r="S195" s="1771"/>
      <c r="T195" s="1771"/>
      <c r="U195" s="1771"/>
      <c r="V195" s="1771"/>
      <c r="W195" s="1771"/>
      <c r="X195" s="1771"/>
      <c r="Y195" s="1771"/>
      <c r="Z195" s="1771"/>
      <c r="AA195" s="1771"/>
      <c r="AB195" s="1771"/>
      <c r="AC195" s="1771"/>
      <c r="AD195" s="1771"/>
      <c r="AE195" s="1771"/>
      <c r="AF195" s="1771"/>
      <c r="AG195" s="1771"/>
      <c r="AH195" s="1246"/>
    </row>
    <row r="196" spans="2:34" ht="15.75" customHeight="1" thickBot="1">
      <c r="B196" s="1080"/>
      <c r="C196" s="1849"/>
      <c r="D196" s="1849"/>
      <c r="E196" s="1849"/>
      <c r="F196" s="1849"/>
      <c r="G196" s="1850"/>
      <c r="H196" s="1850"/>
      <c r="I196" s="1850"/>
      <c r="J196" s="1850"/>
      <c r="K196" s="1850"/>
      <c r="L196" s="1850"/>
      <c r="M196" s="1850"/>
      <c r="N196" s="1850"/>
      <c r="O196" s="1850"/>
      <c r="P196" s="1850"/>
      <c r="Q196" s="1850"/>
      <c r="R196" s="1850"/>
      <c r="S196" s="1850"/>
      <c r="T196" s="1850"/>
      <c r="U196" s="1850"/>
      <c r="V196" s="1850"/>
      <c r="W196" s="1850"/>
      <c r="X196" s="1850"/>
      <c r="Y196" s="1850"/>
      <c r="Z196" s="1850"/>
      <c r="AA196" s="1850"/>
      <c r="AB196" s="1850"/>
      <c r="AC196" s="1850"/>
      <c r="AD196" s="1850"/>
      <c r="AE196" s="1850"/>
      <c r="AF196" s="1850"/>
      <c r="AG196" s="1850"/>
      <c r="AH196" s="1069"/>
    </row>
    <row r="197" spans="2:34" ht="15.75" customHeight="1" thickBot="1">
      <c r="B197" s="1226"/>
      <c r="C197" s="1225"/>
      <c r="D197" s="1225"/>
      <c r="E197" s="1225"/>
      <c r="F197" s="1225"/>
      <c r="G197" s="1225"/>
      <c r="H197" s="1225"/>
      <c r="I197" s="1225"/>
      <c r="J197" s="1225"/>
      <c r="K197" s="1225"/>
      <c r="L197" s="1225"/>
      <c r="M197" s="1225"/>
    </row>
    <row r="198" spans="2:34" ht="15.75" customHeight="1">
      <c r="B198" s="1851" t="s">
        <v>2854</v>
      </c>
      <c r="C198" s="1852"/>
      <c r="D198" s="1852"/>
      <c r="E198" s="1852"/>
      <c r="F198" s="1852"/>
      <c r="G198" s="1852"/>
      <c r="H198" s="1852"/>
      <c r="I198" s="1852"/>
      <c r="J198" s="1852"/>
      <c r="K198" s="1852"/>
      <c r="L198" s="1852"/>
      <c r="M198" s="1852"/>
      <c r="N198" s="1852"/>
      <c r="O198" s="1852"/>
      <c r="P198" s="1852"/>
      <c r="Q198" s="1852"/>
      <c r="R198" s="1852"/>
      <c r="S198" s="1852"/>
      <c r="T198" s="1852"/>
      <c r="U198" s="1852"/>
      <c r="V198" s="1852"/>
      <c r="W198" s="1852"/>
      <c r="X198" s="1852"/>
      <c r="Y198" s="1852"/>
      <c r="Z198" s="1852"/>
      <c r="AA198" s="1852"/>
      <c r="AB198" s="1852"/>
      <c r="AC198" s="1852"/>
      <c r="AD198" s="1852"/>
      <c r="AE198" s="1852"/>
      <c r="AF198" s="1852"/>
      <c r="AG198" s="1852"/>
      <c r="AH198" s="1853"/>
    </row>
    <row r="199" spans="2:34" ht="15.75" customHeight="1">
      <c r="B199" s="1075"/>
      <c r="C199" s="1015"/>
      <c r="D199" s="725"/>
      <c r="E199" s="725"/>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76"/>
    </row>
    <row r="200" spans="2:34" ht="15.75" customHeight="1">
      <c r="B200" s="1018" t="s">
        <v>2855</v>
      </c>
      <c r="C200" s="1074" t="s">
        <v>3519</v>
      </c>
      <c r="D200" s="1074"/>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76"/>
    </row>
    <row r="201" spans="2:34" ht="15.75" customHeight="1" thickBot="1">
      <c r="B201" s="1018" t="s">
        <v>2857</v>
      </c>
      <c r="C201" s="2173">
        <v>41967</v>
      </c>
      <c r="D201" s="2174"/>
      <c r="E201" s="2174"/>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1076"/>
    </row>
    <row r="202" spans="2:34" ht="15.75" customHeight="1" thickBot="1">
      <c r="B202" s="1075" t="s">
        <v>2858</v>
      </c>
      <c r="C202" s="1856" t="s">
        <v>3520</v>
      </c>
      <c r="D202" s="1857"/>
      <c r="E202" s="1857"/>
      <c r="F202" s="1857"/>
      <c r="G202" s="1857"/>
      <c r="H202" s="1857"/>
      <c r="I202" s="1857"/>
      <c r="J202" s="1857"/>
      <c r="K202" s="1857"/>
      <c r="L202" s="1857"/>
      <c r="M202" s="1857"/>
      <c r="N202" s="1857"/>
      <c r="O202" s="1857"/>
      <c r="P202" s="1857"/>
      <c r="Q202" s="1857"/>
      <c r="R202" s="1857"/>
      <c r="S202" s="1857"/>
      <c r="T202" s="1857"/>
      <c r="U202" s="1857"/>
      <c r="V202" s="1857"/>
      <c r="W202" s="1857"/>
      <c r="X202" s="1857"/>
      <c r="Y202" s="1857"/>
      <c r="Z202" s="1858"/>
      <c r="AA202" s="456"/>
      <c r="AB202" s="456"/>
      <c r="AC202" s="456"/>
      <c r="AD202" s="456"/>
      <c r="AE202" s="456"/>
      <c r="AF202" s="456"/>
      <c r="AG202" s="456"/>
      <c r="AH202" s="1076"/>
    </row>
    <row r="203" spans="2:34" ht="15.75" customHeight="1" thickBot="1">
      <c r="B203" s="1075"/>
      <c r="C203" s="1016"/>
      <c r="D203" s="1016"/>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456"/>
      <c r="AB203" s="456"/>
      <c r="AC203" s="456"/>
      <c r="AD203" s="456"/>
      <c r="AE203" s="456"/>
      <c r="AF203" s="456"/>
      <c r="AG203" s="456"/>
      <c r="AH203" s="1076"/>
    </row>
    <row r="204" spans="2:34" ht="15.75" customHeight="1" thickBot="1">
      <c r="B204" s="1859" t="s">
        <v>2859</v>
      </c>
      <c r="C204" s="1861" t="s">
        <v>2860</v>
      </c>
      <c r="D204" s="1859" t="s">
        <v>2861</v>
      </c>
      <c r="E204" s="1863" t="s">
        <v>2862</v>
      </c>
      <c r="F204" s="1864"/>
      <c r="G204" s="1864"/>
      <c r="H204" s="1864"/>
      <c r="I204" s="1864"/>
      <c r="J204" s="1864"/>
      <c r="K204" s="1864"/>
      <c r="L204" s="1864"/>
      <c r="M204" s="1864"/>
      <c r="N204" s="1864"/>
      <c r="O204" s="1864"/>
      <c r="P204" s="1864"/>
      <c r="Q204" s="1864"/>
      <c r="R204" s="1865"/>
      <c r="S204" s="1866" t="s">
        <v>2863</v>
      </c>
      <c r="T204" s="1867"/>
      <c r="U204" s="1867"/>
      <c r="V204" s="1867"/>
      <c r="W204" s="1867"/>
      <c r="X204" s="1867"/>
      <c r="Y204" s="1867"/>
      <c r="Z204" s="1868"/>
      <c r="AA204" s="1863" t="s">
        <v>2864</v>
      </c>
      <c r="AB204" s="1864"/>
      <c r="AC204" s="1864"/>
      <c r="AD204" s="1865"/>
      <c r="AE204" s="1869" t="s">
        <v>2865</v>
      </c>
      <c r="AF204" s="1870"/>
      <c r="AG204" s="1871"/>
      <c r="AH204" s="1076"/>
    </row>
    <row r="205" spans="2:34" ht="15.75" customHeight="1" thickBot="1">
      <c r="B205" s="1860"/>
      <c r="C205" s="1862"/>
      <c r="D205" s="1860"/>
      <c r="E205" s="1859" t="s">
        <v>2866</v>
      </c>
      <c r="F205" s="1875" t="s">
        <v>2867</v>
      </c>
      <c r="G205" s="1875" t="s">
        <v>2868</v>
      </c>
      <c r="H205" s="1866" t="s">
        <v>2869</v>
      </c>
      <c r="I205" s="1868"/>
      <c r="J205" s="1866" t="s">
        <v>2870</v>
      </c>
      <c r="K205" s="1868"/>
      <c r="L205" s="1866" t="s">
        <v>2871</v>
      </c>
      <c r="M205" s="1868"/>
      <c r="N205" s="1877" t="s">
        <v>2872</v>
      </c>
      <c r="O205" s="1878"/>
      <c r="P205" s="1867" t="s">
        <v>2873</v>
      </c>
      <c r="Q205" s="1867"/>
      <c r="R205" s="1868"/>
      <c r="S205" s="1875" t="s">
        <v>2869</v>
      </c>
      <c r="T205" s="1875" t="s">
        <v>2870</v>
      </c>
      <c r="U205" s="1875" t="s">
        <v>2871</v>
      </c>
      <c r="V205" s="1867" t="s">
        <v>2872</v>
      </c>
      <c r="W205" s="1867"/>
      <c r="X205" s="1866" t="s">
        <v>2873</v>
      </c>
      <c r="Y205" s="1867"/>
      <c r="Z205" s="1868"/>
      <c r="AA205" s="1859" t="s">
        <v>2866</v>
      </c>
      <c r="AB205" s="1859" t="s">
        <v>2874</v>
      </c>
      <c r="AC205" s="1859" t="s">
        <v>2875</v>
      </c>
      <c r="AD205" s="1859" t="s">
        <v>2876</v>
      </c>
      <c r="AE205" s="1872"/>
      <c r="AF205" s="1873"/>
      <c r="AG205" s="1874"/>
      <c r="AH205" s="1076"/>
    </row>
    <row r="206" spans="2:34" ht="15.75" customHeight="1" thickBot="1">
      <c r="B206" s="1860"/>
      <c r="C206" s="1862"/>
      <c r="D206" s="1860"/>
      <c r="E206" s="1860"/>
      <c r="F206" s="1876"/>
      <c r="G206" s="1876"/>
      <c r="H206" s="1689" t="s">
        <v>2877</v>
      </c>
      <c r="I206" s="1689" t="s">
        <v>2878</v>
      </c>
      <c r="J206" s="1689" t="s">
        <v>2877</v>
      </c>
      <c r="K206" s="1689" t="s">
        <v>2878</v>
      </c>
      <c r="L206" s="1689" t="s">
        <v>2877</v>
      </c>
      <c r="M206" s="1689" t="s">
        <v>2878</v>
      </c>
      <c r="N206" s="1688" t="s">
        <v>306</v>
      </c>
      <c r="O206" s="1122" t="s">
        <v>2879</v>
      </c>
      <c r="P206" s="1123" t="s">
        <v>2880</v>
      </c>
      <c r="Q206" s="1125" t="s">
        <v>2881</v>
      </c>
      <c r="R206" s="1122" t="s">
        <v>2882</v>
      </c>
      <c r="S206" s="1876"/>
      <c r="T206" s="1876"/>
      <c r="U206" s="1876"/>
      <c r="V206" s="1690" t="s">
        <v>306</v>
      </c>
      <c r="W206" s="1124" t="s">
        <v>2879</v>
      </c>
      <c r="X206" s="1122" t="s">
        <v>2880</v>
      </c>
      <c r="Y206" s="1125" t="s">
        <v>2881</v>
      </c>
      <c r="Z206" s="1122" t="s">
        <v>2882</v>
      </c>
      <c r="AA206" s="1860"/>
      <c r="AB206" s="1860"/>
      <c r="AC206" s="1860"/>
      <c r="AD206" s="1860"/>
      <c r="AE206" s="1687" t="s">
        <v>307</v>
      </c>
      <c r="AF206" s="1687" t="s">
        <v>2883</v>
      </c>
      <c r="AG206" s="1687" t="s">
        <v>2884</v>
      </c>
      <c r="AH206" s="1076"/>
    </row>
    <row r="207" spans="2:34" ht="15.75" customHeight="1">
      <c r="B207" s="1162" t="s">
        <v>3519</v>
      </c>
      <c r="C207" s="1083" t="s">
        <v>3521</v>
      </c>
      <c r="D207" s="1702" t="s">
        <v>1476</v>
      </c>
      <c r="E207" s="1094" t="s">
        <v>1476</v>
      </c>
      <c r="F207" s="1031" t="s">
        <v>1476</v>
      </c>
      <c r="G207" s="1031" t="s">
        <v>1476</v>
      </c>
      <c r="H207" s="1031" t="s">
        <v>1476</v>
      </c>
      <c r="I207" s="1031" t="s">
        <v>1476</v>
      </c>
      <c r="J207" s="1031" t="s">
        <v>1476</v>
      </c>
      <c r="K207" s="1031" t="s">
        <v>1476</v>
      </c>
      <c r="L207" s="1031" t="s">
        <v>1476</v>
      </c>
      <c r="M207" s="1033" t="s">
        <v>1476</v>
      </c>
      <c r="N207" s="1705" t="s">
        <v>3522</v>
      </c>
      <c r="O207" s="1033">
        <v>0.16</v>
      </c>
      <c r="P207" s="1031" t="s">
        <v>1476</v>
      </c>
      <c r="Q207" s="1031" t="s">
        <v>1476</v>
      </c>
      <c r="R207" s="1031" t="s">
        <v>1476</v>
      </c>
      <c r="S207" s="1031" t="s">
        <v>1476</v>
      </c>
      <c r="T207" s="1031" t="s">
        <v>1476</v>
      </c>
      <c r="U207" s="1031" t="s">
        <v>1476</v>
      </c>
      <c r="V207" s="1031" t="s">
        <v>1476</v>
      </c>
      <c r="W207" s="1031" t="s">
        <v>1476</v>
      </c>
      <c r="X207" s="1031" t="s">
        <v>1476</v>
      </c>
      <c r="Y207" s="1031" t="s">
        <v>1476</v>
      </c>
      <c r="Z207" s="1031" t="s">
        <v>1476</v>
      </c>
      <c r="AA207" s="1094" t="s">
        <v>1476</v>
      </c>
      <c r="AB207" s="1031" t="s">
        <v>1476</v>
      </c>
      <c r="AC207" s="1706" t="s">
        <v>1476</v>
      </c>
      <c r="AD207" s="1033" t="s">
        <v>1476</v>
      </c>
      <c r="AE207" s="1706"/>
      <c r="AF207" s="1147"/>
      <c r="AG207" s="1030"/>
      <c r="AH207" s="1076"/>
    </row>
    <row r="208" spans="2:34" ht="15.75" customHeight="1">
      <c r="B208" s="1163"/>
      <c r="C208" s="1085" t="s">
        <v>3521</v>
      </c>
      <c r="D208" s="1703" t="s">
        <v>1476</v>
      </c>
      <c r="E208" s="1546" t="s">
        <v>1476</v>
      </c>
      <c r="F208" s="1044" t="s">
        <v>1476</v>
      </c>
      <c r="G208" s="1044" t="s">
        <v>1476</v>
      </c>
      <c r="H208" s="1295" t="s">
        <v>1476</v>
      </c>
      <c r="I208" s="1295" t="s">
        <v>1476</v>
      </c>
      <c r="J208" s="1295" t="s">
        <v>1476</v>
      </c>
      <c r="K208" s="1295" t="s">
        <v>1476</v>
      </c>
      <c r="L208" s="1295" t="s">
        <v>1476</v>
      </c>
      <c r="M208" s="1295" t="s">
        <v>1476</v>
      </c>
      <c r="N208" s="1697" t="s">
        <v>3199</v>
      </c>
      <c r="O208" s="1295">
        <v>0.19</v>
      </c>
      <c r="P208" s="1295" t="s">
        <v>1476</v>
      </c>
      <c r="Q208" s="1295" t="s">
        <v>1476</v>
      </c>
      <c r="R208" s="1295" t="s">
        <v>1476</v>
      </c>
      <c r="S208" s="1698" t="s">
        <v>1476</v>
      </c>
      <c r="T208" s="1295" t="s">
        <v>1476</v>
      </c>
      <c r="U208" s="1699" t="s">
        <v>1476</v>
      </c>
      <c r="V208" s="1158" t="s">
        <v>1476</v>
      </c>
      <c r="W208" s="1699" t="s">
        <v>1476</v>
      </c>
      <c r="X208" s="1295" t="s">
        <v>1476</v>
      </c>
      <c r="Y208" s="1700" t="s">
        <v>1476</v>
      </c>
      <c r="Z208" s="1295" t="s">
        <v>1476</v>
      </c>
      <c r="AA208" s="1546" t="s">
        <v>1476</v>
      </c>
      <c r="AB208" s="1546" t="s">
        <v>1476</v>
      </c>
      <c r="AC208" s="1546" t="s">
        <v>1476</v>
      </c>
      <c r="AD208" s="1546" t="s">
        <v>1476</v>
      </c>
      <c r="AE208" s="1042"/>
      <c r="AF208" s="1042"/>
      <c r="AG208" s="1042"/>
      <c r="AH208" s="1076"/>
    </row>
    <row r="209" spans="2:34" ht="15.75" customHeight="1">
      <c r="B209" s="1163"/>
      <c r="C209" s="1085" t="s">
        <v>3521</v>
      </c>
      <c r="D209" s="1703" t="s">
        <v>1476</v>
      </c>
      <c r="E209" s="1546" t="s">
        <v>1476</v>
      </c>
      <c r="F209" s="1044" t="s">
        <v>1476</v>
      </c>
      <c r="G209" s="1044" t="s">
        <v>1476</v>
      </c>
      <c r="H209" s="1295" t="s">
        <v>1476</v>
      </c>
      <c r="I209" s="1295" t="s">
        <v>1476</v>
      </c>
      <c r="J209" s="1295" t="s">
        <v>1476</v>
      </c>
      <c r="K209" s="1295" t="s">
        <v>1476</v>
      </c>
      <c r="L209" s="1295" t="s">
        <v>1476</v>
      </c>
      <c r="M209" s="1295" t="s">
        <v>1476</v>
      </c>
      <c r="N209" s="1697" t="s">
        <v>3200</v>
      </c>
      <c r="O209" s="1295">
        <v>0.31</v>
      </c>
      <c r="P209" s="1295" t="s">
        <v>1476</v>
      </c>
      <c r="Q209" s="1295" t="s">
        <v>1476</v>
      </c>
      <c r="R209" s="1295" t="s">
        <v>1476</v>
      </c>
      <c r="S209" s="1698" t="s">
        <v>1476</v>
      </c>
      <c r="T209" s="1295" t="s">
        <v>1476</v>
      </c>
      <c r="U209" s="1699" t="s">
        <v>1476</v>
      </c>
      <c r="V209" s="1158" t="s">
        <v>1476</v>
      </c>
      <c r="W209" s="1699" t="s">
        <v>1476</v>
      </c>
      <c r="X209" s="1295" t="s">
        <v>1476</v>
      </c>
      <c r="Y209" s="1700" t="s">
        <v>1476</v>
      </c>
      <c r="Z209" s="1295" t="s">
        <v>1476</v>
      </c>
      <c r="AA209" s="1546" t="s">
        <v>1476</v>
      </c>
      <c r="AB209" s="1546" t="s">
        <v>1476</v>
      </c>
      <c r="AC209" s="1546" t="s">
        <v>1476</v>
      </c>
      <c r="AD209" s="1546" t="s">
        <v>1476</v>
      </c>
      <c r="AE209" s="1042"/>
      <c r="AF209" s="1042"/>
      <c r="AG209" s="1042"/>
      <c r="AH209" s="1076"/>
    </row>
    <row r="210" spans="2:34" ht="15.75" customHeight="1">
      <c r="B210" s="1163"/>
      <c r="C210" s="1085" t="s">
        <v>3521</v>
      </c>
      <c r="D210" s="1703" t="s">
        <v>1476</v>
      </c>
      <c r="E210" s="1546" t="s">
        <v>1476</v>
      </c>
      <c r="F210" s="1044" t="s">
        <v>1476</v>
      </c>
      <c r="G210" s="1044" t="s">
        <v>1476</v>
      </c>
      <c r="H210" s="1295" t="s">
        <v>1476</v>
      </c>
      <c r="I210" s="1295" t="s">
        <v>1476</v>
      </c>
      <c r="J210" s="1295" t="s">
        <v>1476</v>
      </c>
      <c r="K210" s="1295" t="s">
        <v>1476</v>
      </c>
      <c r="L210" s="1295" t="s">
        <v>1476</v>
      </c>
      <c r="M210" s="1295" t="s">
        <v>1476</v>
      </c>
      <c r="N210" s="1697" t="s">
        <v>3523</v>
      </c>
      <c r="O210" s="1295">
        <v>0.19</v>
      </c>
      <c r="P210" s="1295" t="s">
        <v>1476</v>
      </c>
      <c r="Q210" s="1295" t="s">
        <v>1476</v>
      </c>
      <c r="R210" s="1295" t="s">
        <v>1476</v>
      </c>
      <c r="S210" s="1698" t="s">
        <v>1476</v>
      </c>
      <c r="T210" s="1295" t="s">
        <v>1476</v>
      </c>
      <c r="U210" s="1699" t="s">
        <v>1476</v>
      </c>
      <c r="V210" s="1158" t="s">
        <v>1476</v>
      </c>
      <c r="W210" s="1699" t="s">
        <v>1476</v>
      </c>
      <c r="X210" s="1295" t="s">
        <v>1476</v>
      </c>
      <c r="Y210" s="1700" t="s">
        <v>1476</v>
      </c>
      <c r="Z210" s="1295" t="s">
        <v>1476</v>
      </c>
      <c r="AA210" s="1546" t="s">
        <v>1476</v>
      </c>
      <c r="AB210" s="1546" t="s">
        <v>1476</v>
      </c>
      <c r="AC210" s="1546" t="s">
        <v>1476</v>
      </c>
      <c r="AD210" s="1546" t="s">
        <v>1476</v>
      </c>
      <c r="AE210" s="1042"/>
      <c r="AF210" s="1042"/>
      <c r="AG210" s="1042"/>
      <c r="AH210" s="1076"/>
    </row>
    <row r="211" spans="2:34" ht="15.75" customHeight="1">
      <c r="B211" s="1163"/>
      <c r="C211" s="1085" t="s">
        <v>3521</v>
      </c>
      <c r="D211" s="1703" t="s">
        <v>1476</v>
      </c>
      <c r="E211" s="1546" t="s">
        <v>1476</v>
      </c>
      <c r="F211" s="1044" t="s">
        <v>1476</v>
      </c>
      <c r="G211" s="1044" t="s">
        <v>1476</v>
      </c>
      <c r="H211" s="1295" t="s">
        <v>1476</v>
      </c>
      <c r="I211" s="1295" t="s">
        <v>1476</v>
      </c>
      <c r="J211" s="1295" t="s">
        <v>1476</v>
      </c>
      <c r="K211" s="1295" t="s">
        <v>1476</v>
      </c>
      <c r="L211" s="1295" t="s">
        <v>1476</v>
      </c>
      <c r="M211" s="1295" t="s">
        <v>1476</v>
      </c>
      <c r="N211" s="1697" t="s">
        <v>3191</v>
      </c>
      <c r="O211" s="1295">
        <v>0.20499999999999999</v>
      </c>
      <c r="P211" s="1295" t="s">
        <v>1476</v>
      </c>
      <c r="Q211" s="1295" t="s">
        <v>1476</v>
      </c>
      <c r="R211" s="1295" t="s">
        <v>1476</v>
      </c>
      <c r="S211" s="1698" t="s">
        <v>1476</v>
      </c>
      <c r="T211" s="1295" t="s">
        <v>1476</v>
      </c>
      <c r="U211" s="1699" t="s">
        <v>1476</v>
      </c>
      <c r="V211" s="1158" t="s">
        <v>1476</v>
      </c>
      <c r="W211" s="1699" t="s">
        <v>1476</v>
      </c>
      <c r="X211" s="1295" t="s">
        <v>1476</v>
      </c>
      <c r="Y211" s="1700" t="s">
        <v>1476</v>
      </c>
      <c r="Z211" s="1295" t="s">
        <v>1476</v>
      </c>
      <c r="AA211" s="1546" t="s">
        <v>1476</v>
      </c>
      <c r="AB211" s="1546" t="s">
        <v>1476</v>
      </c>
      <c r="AC211" s="1546" t="s">
        <v>1476</v>
      </c>
      <c r="AD211" s="1546" t="s">
        <v>1476</v>
      </c>
      <c r="AE211" s="1042"/>
      <c r="AF211" s="1042"/>
      <c r="AG211" s="1042"/>
      <c r="AH211" s="1076"/>
    </row>
    <row r="212" spans="2:34" ht="15.75" customHeight="1">
      <c r="B212" s="1163"/>
      <c r="C212" s="1085" t="s">
        <v>3521</v>
      </c>
      <c r="D212" s="1703" t="s">
        <v>1476</v>
      </c>
      <c r="E212" s="1546" t="s">
        <v>1476</v>
      </c>
      <c r="F212" s="1044" t="s">
        <v>1476</v>
      </c>
      <c r="G212" s="1044" t="s">
        <v>1476</v>
      </c>
      <c r="H212" s="1295" t="s">
        <v>1476</v>
      </c>
      <c r="I212" s="1295" t="s">
        <v>1476</v>
      </c>
      <c r="J212" s="1295" t="s">
        <v>1476</v>
      </c>
      <c r="K212" s="1295" t="s">
        <v>1476</v>
      </c>
      <c r="L212" s="1295" t="s">
        <v>1476</v>
      </c>
      <c r="M212" s="1295" t="s">
        <v>1476</v>
      </c>
      <c r="N212" s="1697" t="s">
        <v>3193</v>
      </c>
      <c r="O212" s="1295">
        <v>0.23599999999999999</v>
      </c>
      <c r="P212" s="1295" t="s">
        <v>1476</v>
      </c>
      <c r="Q212" s="1295" t="s">
        <v>1476</v>
      </c>
      <c r="R212" s="1295" t="s">
        <v>1476</v>
      </c>
      <c r="S212" s="1698" t="s">
        <v>1476</v>
      </c>
      <c r="T212" s="1295" t="s">
        <v>1476</v>
      </c>
      <c r="U212" s="1699" t="s">
        <v>1476</v>
      </c>
      <c r="V212" s="1158" t="s">
        <v>1476</v>
      </c>
      <c r="W212" s="1699" t="s">
        <v>1476</v>
      </c>
      <c r="X212" s="1295" t="s">
        <v>1476</v>
      </c>
      <c r="Y212" s="1700" t="s">
        <v>1476</v>
      </c>
      <c r="Z212" s="1295" t="s">
        <v>1476</v>
      </c>
      <c r="AA212" s="1546" t="s">
        <v>1476</v>
      </c>
      <c r="AB212" s="1546" t="s">
        <v>1476</v>
      </c>
      <c r="AC212" s="1546" t="s">
        <v>1476</v>
      </c>
      <c r="AD212" s="1546" t="s">
        <v>1476</v>
      </c>
      <c r="AE212" s="1042"/>
      <c r="AF212" s="1042"/>
      <c r="AG212" s="1042"/>
      <c r="AH212" s="1076"/>
    </row>
    <row r="213" spans="2:34" ht="15.75" customHeight="1">
      <c r="B213" s="1163"/>
      <c r="C213" s="1085" t="s">
        <v>3521</v>
      </c>
      <c r="D213" s="1703" t="s">
        <v>1476</v>
      </c>
      <c r="E213" s="1546" t="s">
        <v>1476</v>
      </c>
      <c r="F213" s="1044" t="s">
        <v>1476</v>
      </c>
      <c r="G213" s="1044" t="s">
        <v>1476</v>
      </c>
      <c r="H213" s="1295" t="s">
        <v>1476</v>
      </c>
      <c r="I213" s="1295" t="s">
        <v>1476</v>
      </c>
      <c r="J213" s="1295" t="s">
        <v>1476</v>
      </c>
      <c r="K213" s="1295" t="s">
        <v>1476</v>
      </c>
      <c r="L213" s="1295" t="s">
        <v>1476</v>
      </c>
      <c r="M213" s="1295" t="s">
        <v>1476</v>
      </c>
      <c r="N213" s="1697" t="s">
        <v>3194</v>
      </c>
      <c r="O213" s="1295">
        <v>0.23300000000000001</v>
      </c>
      <c r="P213" s="1295" t="s">
        <v>1476</v>
      </c>
      <c r="Q213" s="1295" t="s">
        <v>1476</v>
      </c>
      <c r="R213" s="1295" t="s">
        <v>1476</v>
      </c>
      <c r="S213" s="1698" t="s">
        <v>1476</v>
      </c>
      <c r="T213" s="1295" t="s">
        <v>1476</v>
      </c>
      <c r="U213" s="1699" t="s">
        <v>1476</v>
      </c>
      <c r="V213" s="1158" t="s">
        <v>1476</v>
      </c>
      <c r="W213" s="1699" t="s">
        <v>1476</v>
      </c>
      <c r="X213" s="1295" t="s">
        <v>1476</v>
      </c>
      <c r="Y213" s="1700" t="s">
        <v>1476</v>
      </c>
      <c r="Z213" s="1295" t="s">
        <v>1476</v>
      </c>
      <c r="AA213" s="1546" t="s">
        <v>1476</v>
      </c>
      <c r="AB213" s="1546" t="s">
        <v>1476</v>
      </c>
      <c r="AC213" s="1546" t="s">
        <v>1476</v>
      </c>
      <c r="AD213" s="1546" t="s">
        <v>1476</v>
      </c>
      <c r="AE213" s="1042"/>
      <c r="AF213" s="1042"/>
      <c r="AG213" s="1042"/>
      <c r="AH213" s="1076"/>
    </row>
    <row r="214" spans="2:34" ht="15.75" customHeight="1">
      <c r="B214" s="1163"/>
      <c r="C214" s="1085" t="s">
        <v>3521</v>
      </c>
      <c r="D214" s="1703" t="s">
        <v>1476</v>
      </c>
      <c r="E214" s="1546" t="s">
        <v>1476</v>
      </c>
      <c r="F214" s="1044" t="s">
        <v>1476</v>
      </c>
      <c r="G214" s="1044" t="s">
        <v>1476</v>
      </c>
      <c r="H214" s="1295" t="s">
        <v>1476</v>
      </c>
      <c r="I214" s="1295" t="s">
        <v>1476</v>
      </c>
      <c r="J214" s="1295" t="s">
        <v>1476</v>
      </c>
      <c r="K214" s="1295" t="s">
        <v>1476</v>
      </c>
      <c r="L214" s="1295" t="s">
        <v>1476</v>
      </c>
      <c r="M214" s="1295" t="s">
        <v>1476</v>
      </c>
      <c r="N214" s="1697" t="s">
        <v>3197</v>
      </c>
      <c r="O214" s="1295">
        <v>0.23300000000000001</v>
      </c>
      <c r="P214" s="1295" t="s">
        <v>1476</v>
      </c>
      <c r="Q214" s="1295" t="s">
        <v>1476</v>
      </c>
      <c r="R214" s="1295" t="s">
        <v>1476</v>
      </c>
      <c r="S214" s="1698" t="s">
        <v>1476</v>
      </c>
      <c r="T214" s="1295" t="s">
        <v>1476</v>
      </c>
      <c r="U214" s="1699" t="s">
        <v>1476</v>
      </c>
      <c r="V214" s="1158" t="s">
        <v>1476</v>
      </c>
      <c r="W214" s="1699" t="s">
        <v>1476</v>
      </c>
      <c r="X214" s="1295" t="s">
        <v>1476</v>
      </c>
      <c r="Y214" s="1700" t="s">
        <v>1476</v>
      </c>
      <c r="Z214" s="1295" t="s">
        <v>1476</v>
      </c>
      <c r="AA214" s="1546" t="s">
        <v>1476</v>
      </c>
      <c r="AB214" s="1546" t="s">
        <v>1476</v>
      </c>
      <c r="AC214" s="1546" t="s">
        <v>1476</v>
      </c>
      <c r="AD214" s="1546" t="s">
        <v>1476</v>
      </c>
      <c r="AE214" s="1042"/>
      <c r="AF214" s="1042"/>
      <c r="AG214" s="1042"/>
      <c r="AH214" s="1076"/>
    </row>
    <row r="215" spans="2:34" ht="15.75" customHeight="1">
      <c r="B215" s="1163"/>
      <c r="C215" s="1085" t="s">
        <v>3521</v>
      </c>
      <c r="D215" s="1703" t="s">
        <v>1476</v>
      </c>
      <c r="E215" s="1546" t="s">
        <v>1476</v>
      </c>
      <c r="F215" s="1044" t="s">
        <v>1476</v>
      </c>
      <c r="G215" s="1044" t="s">
        <v>1476</v>
      </c>
      <c r="H215" s="1295" t="s">
        <v>1476</v>
      </c>
      <c r="I215" s="1295" t="s">
        <v>1476</v>
      </c>
      <c r="J215" s="1295" t="s">
        <v>1476</v>
      </c>
      <c r="K215" s="1295" t="s">
        <v>1476</v>
      </c>
      <c r="L215" s="1295" t="s">
        <v>1476</v>
      </c>
      <c r="M215" s="1295" t="s">
        <v>1476</v>
      </c>
      <c r="N215" s="1697" t="s">
        <v>3198</v>
      </c>
      <c r="O215" s="1295">
        <v>0.35</v>
      </c>
      <c r="P215" s="1295" t="s">
        <v>1476</v>
      </c>
      <c r="Q215" s="1295" t="s">
        <v>1476</v>
      </c>
      <c r="R215" s="1295" t="s">
        <v>1476</v>
      </c>
      <c r="S215" s="1698" t="s">
        <v>1476</v>
      </c>
      <c r="T215" s="1295" t="s">
        <v>1476</v>
      </c>
      <c r="U215" s="1699" t="s">
        <v>1476</v>
      </c>
      <c r="V215" s="1158" t="s">
        <v>1476</v>
      </c>
      <c r="W215" s="1699" t="s">
        <v>1476</v>
      </c>
      <c r="X215" s="1295" t="s">
        <v>1476</v>
      </c>
      <c r="Y215" s="1700" t="s">
        <v>1476</v>
      </c>
      <c r="Z215" s="1295" t="s">
        <v>1476</v>
      </c>
      <c r="AA215" s="1546" t="s">
        <v>1476</v>
      </c>
      <c r="AB215" s="1546" t="s">
        <v>1476</v>
      </c>
      <c r="AC215" s="1546" t="s">
        <v>1476</v>
      </c>
      <c r="AD215" s="1546" t="s">
        <v>1476</v>
      </c>
      <c r="AE215" s="1042"/>
      <c r="AF215" s="1042"/>
      <c r="AG215" s="1042"/>
      <c r="AH215" s="1076"/>
    </row>
    <row r="216" spans="2:34" ht="15.75" customHeight="1">
      <c r="B216" s="1163"/>
      <c r="C216" s="1085" t="s">
        <v>3521</v>
      </c>
      <c r="D216" s="1703" t="s">
        <v>1476</v>
      </c>
      <c r="E216" s="1546" t="s">
        <v>1476</v>
      </c>
      <c r="F216" s="1044" t="s">
        <v>1476</v>
      </c>
      <c r="G216" s="1044" t="s">
        <v>1476</v>
      </c>
      <c r="H216" s="1295" t="s">
        <v>1476</v>
      </c>
      <c r="I216" s="1295" t="s">
        <v>1476</v>
      </c>
      <c r="J216" s="1295" t="s">
        <v>1476</v>
      </c>
      <c r="K216" s="1295" t="s">
        <v>1476</v>
      </c>
      <c r="L216" s="1295" t="s">
        <v>1476</v>
      </c>
      <c r="M216" s="1295" t="s">
        <v>1476</v>
      </c>
      <c r="N216" s="1697" t="s">
        <v>312</v>
      </c>
      <c r="O216" s="1295">
        <v>0.27</v>
      </c>
      <c r="P216" s="1295" t="s">
        <v>1476</v>
      </c>
      <c r="Q216" s="1295" t="s">
        <v>1476</v>
      </c>
      <c r="R216" s="1295" t="s">
        <v>1476</v>
      </c>
      <c r="S216" s="1698" t="s">
        <v>1476</v>
      </c>
      <c r="T216" s="1295" t="s">
        <v>1476</v>
      </c>
      <c r="U216" s="1699" t="s">
        <v>1476</v>
      </c>
      <c r="V216" s="1158" t="s">
        <v>1476</v>
      </c>
      <c r="W216" s="1699" t="s">
        <v>1476</v>
      </c>
      <c r="X216" s="1295" t="s">
        <v>1476</v>
      </c>
      <c r="Y216" s="1700" t="s">
        <v>1476</v>
      </c>
      <c r="Z216" s="1295" t="s">
        <v>1476</v>
      </c>
      <c r="AA216" s="1546" t="s">
        <v>1476</v>
      </c>
      <c r="AB216" s="1546" t="s">
        <v>1476</v>
      </c>
      <c r="AC216" s="1546" t="s">
        <v>1476</v>
      </c>
      <c r="AD216" s="1546" t="s">
        <v>1476</v>
      </c>
      <c r="AE216" s="1042"/>
      <c r="AF216" s="1042"/>
      <c r="AG216" s="1042"/>
      <c r="AH216" s="1076"/>
    </row>
    <row r="217" spans="2:34" ht="15.75" customHeight="1">
      <c r="B217" s="1163"/>
      <c r="C217" s="1085" t="s">
        <v>3521</v>
      </c>
      <c r="D217" s="1703" t="s">
        <v>1476</v>
      </c>
      <c r="E217" s="1546" t="s">
        <v>1476</v>
      </c>
      <c r="F217" s="1044" t="s">
        <v>1476</v>
      </c>
      <c r="G217" s="1044" t="s">
        <v>1476</v>
      </c>
      <c r="H217" s="1295" t="s">
        <v>1476</v>
      </c>
      <c r="I217" s="1295" t="s">
        <v>1476</v>
      </c>
      <c r="J217" s="1295" t="s">
        <v>1476</v>
      </c>
      <c r="K217" s="1295" t="s">
        <v>1476</v>
      </c>
      <c r="L217" s="1295" t="s">
        <v>1476</v>
      </c>
      <c r="M217" s="1295" t="s">
        <v>1476</v>
      </c>
      <c r="N217" s="1697" t="s">
        <v>3187</v>
      </c>
      <c r="O217" s="1295">
        <v>0.29699999999999999</v>
      </c>
      <c r="P217" s="1295" t="s">
        <v>1476</v>
      </c>
      <c r="Q217" s="1295" t="s">
        <v>1476</v>
      </c>
      <c r="R217" s="1295" t="s">
        <v>1476</v>
      </c>
      <c r="S217" s="1698" t="s">
        <v>1476</v>
      </c>
      <c r="T217" s="1295" t="s">
        <v>1476</v>
      </c>
      <c r="U217" s="1699" t="s">
        <v>1476</v>
      </c>
      <c r="V217" s="1158" t="s">
        <v>1476</v>
      </c>
      <c r="W217" s="1699" t="s">
        <v>1476</v>
      </c>
      <c r="X217" s="1295" t="s">
        <v>1476</v>
      </c>
      <c r="Y217" s="1700" t="s">
        <v>1476</v>
      </c>
      <c r="Z217" s="1295" t="s">
        <v>1476</v>
      </c>
      <c r="AA217" s="1546" t="s">
        <v>1476</v>
      </c>
      <c r="AB217" s="1546" t="s">
        <v>1476</v>
      </c>
      <c r="AC217" s="1546" t="s">
        <v>1476</v>
      </c>
      <c r="AD217" s="1546" t="s">
        <v>1476</v>
      </c>
      <c r="AE217" s="1042"/>
      <c r="AF217" s="1042"/>
      <c r="AG217" s="1042"/>
      <c r="AH217" s="1076"/>
    </row>
    <row r="218" spans="2:34" ht="15.75" customHeight="1">
      <c r="B218" s="1163"/>
      <c r="C218" s="1085" t="s">
        <v>3521</v>
      </c>
      <c r="D218" s="1703" t="s">
        <v>1476</v>
      </c>
      <c r="E218" s="1546" t="s">
        <v>1476</v>
      </c>
      <c r="F218" s="1044" t="s">
        <v>1476</v>
      </c>
      <c r="G218" s="1044" t="s">
        <v>1476</v>
      </c>
      <c r="H218" s="1295" t="s">
        <v>1476</v>
      </c>
      <c r="I218" s="1295" t="s">
        <v>1476</v>
      </c>
      <c r="J218" s="1295" t="s">
        <v>1476</v>
      </c>
      <c r="K218" s="1295" t="s">
        <v>1476</v>
      </c>
      <c r="L218" s="1295" t="s">
        <v>1476</v>
      </c>
      <c r="M218" s="1295" t="s">
        <v>1476</v>
      </c>
      <c r="N218" s="1697" t="s">
        <v>3190</v>
      </c>
      <c r="O218" s="1295">
        <v>0.39600000000000002</v>
      </c>
      <c r="P218" s="1295" t="s">
        <v>1476</v>
      </c>
      <c r="Q218" s="1295" t="s">
        <v>1476</v>
      </c>
      <c r="R218" s="1295" t="s">
        <v>1476</v>
      </c>
      <c r="S218" s="1698" t="s">
        <v>1476</v>
      </c>
      <c r="T218" s="1295" t="s">
        <v>1476</v>
      </c>
      <c r="U218" s="1699" t="s">
        <v>1476</v>
      </c>
      <c r="V218" s="1158" t="s">
        <v>1476</v>
      </c>
      <c r="W218" s="1699" t="s">
        <v>1476</v>
      </c>
      <c r="X218" s="1295" t="s">
        <v>1476</v>
      </c>
      <c r="Y218" s="1700" t="s">
        <v>1476</v>
      </c>
      <c r="Z218" s="1295" t="s">
        <v>1476</v>
      </c>
      <c r="AA218" s="1546" t="s">
        <v>1476</v>
      </c>
      <c r="AB218" s="1546" t="s">
        <v>1476</v>
      </c>
      <c r="AC218" s="1546" t="s">
        <v>1476</v>
      </c>
      <c r="AD218" s="1546" t="s">
        <v>1476</v>
      </c>
      <c r="AE218" s="1042"/>
      <c r="AF218" s="1042"/>
      <c r="AG218" s="1042"/>
      <c r="AH218" s="1076"/>
    </row>
    <row r="219" spans="2:34" ht="15.75" customHeight="1">
      <c r="B219" s="1163"/>
      <c r="C219" s="1085" t="s">
        <v>3521</v>
      </c>
      <c r="D219" s="1703" t="s">
        <v>1476</v>
      </c>
      <c r="E219" s="1546" t="s">
        <v>1476</v>
      </c>
      <c r="F219" s="1044" t="s">
        <v>1476</v>
      </c>
      <c r="G219" s="1044" t="s">
        <v>1476</v>
      </c>
      <c r="H219" s="1295" t="s">
        <v>1476</v>
      </c>
      <c r="I219" s="1295" t="s">
        <v>1476</v>
      </c>
      <c r="J219" s="1295" t="s">
        <v>1476</v>
      </c>
      <c r="K219" s="1295" t="s">
        <v>1476</v>
      </c>
      <c r="L219" s="1295" t="s">
        <v>1476</v>
      </c>
      <c r="M219" s="1295" t="s">
        <v>1476</v>
      </c>
      <c r="N219" s="1697" t="s">
        <v>3195</v>
      </c>
      <c r="O219" s="1295">
        <v>0.3</v>
      </c>
      <c r="P219" s="1295" t="s">
        <v>1476</v>
      </c>
      <c r="Q219" s="1295" t="s">
        <v>1476</v>
      </c>
      <c r="R219" s="1295" t="s">
        <v>1476</v>
      </c>
      <c r="S219" s="1698" t="s">
        <v>1476</v>
      </c>
      <c r="T219" s="1295" t="s">
        <v>1476</v>
      </c>
      <c r="U219" s="1699" t="s">
        <v>1476</v>
      </c>
      <c r="V219" s="1158" t="s">
        <v>1476</v>
      </c>
      <c r="W219" s="1699" t="s">
        <v>1476</v>
      </c>
      <c r="X219" s="1295" t="s">
        <v>1476</v>
      </c>
      <c r="Y219" s="1700" t="s">
        <v>1476</v>
      </c>
      <c r="Z219" s="1295" t="s">
        <v>1476</v>
      </c>
      <c r="AA219" s="1546" t="s">
        <v>1476</v>
      </c>
      <c r="AB219" s="1546" t="s">
        <v>1476</v>
      </c>
      <c r="AC219" s="1546" t="s">
        <v>1476</v>
      </c>
      <c r="AD219" s="1546" t="s">
        <v>1476</v>
      </c>
      <c r="AE219" s="1042"/>
      <c r="AF219" s="1042"/>
      <c r="AG219" s="1042"/>
      <c r="AH219" s="1076"/>
    </row>
    <row r="220" spans="2:34" ht="15.75" customHeight="1">
      <c r="B220" s="1163"/>
      <c r="C220" s="1085" t="s">
        <v>3521</v>
      </c>
      <c r="D220" s="1703" t="s">
        <v>1476</v>
      </c>
      <c r="E220" s="1546" t="s">
        <v>1476</v>
      </c>
      <c r="F220" s="1044" t="s">
        <v>1476</v>
      </c>
      <c r="G220" s="1044" t="s">
        <v>1476</v>
      </c>
      <c r="H220" s="1295" t="s">
        <v>1476</v>
      </c>
      <c r="I220" s="1295" t="s">
        <v>1476</v>
      </c>
      <c r="J220" s="1295" t="s">
        <v>1476</v>
      </c>
      <c r="K220" s="1295" t="s">
        <v>1476</v>
      </c>
      <c r="L220" s="1295" t="s">
        <v>1476</v>
      </c>
      <c r="M220" s="1295" t="s">
        <v>1476</v>
      </c>
      <c r="N220" s="1697" t="s">
        <v>3202</v>
      </c>
      <c r="O220" s="1295">
        <v>0.31</v>
      </c>
      <c r="P220" s="1295" t="s">
        <v>1476</v>
      </c>
      <c r="Q220" s="1295" t="s">
        <v>1476</v>
      </c>
      <c r="R220" s="1295" t="s">
        <v>1476</v>
      </c>
      <c r="S220" s="1698" t="s">
        <v>1476</v>
      </c>
      <c r="T220" s="1295" t="s">
        <v>1476</v>
      </c>
      <c r="U220" s="1699" t="s">
        <v>1476</v>
      </c>
      <c r="V220" s="1158" t="s">
        <v>1476</v>
      </c>
      <c r="W220" s="1699" t="s">
        <v>1476</v>
      </c>
      <c r="X220" s="1295" t="s">
        <v>1476</v>
      </c>
      <c r="Y220" s="1700" t="s">
        <v>1476</v>
      </c>
      <c r="Z220" s="1295" t="s">
        <v>1476</v>
      </c>
      <c r="AA220" s="1546" t="s">
        <v>1476</v>
      </c>
      <c r="AB220" s="1546" t="s">
        <v>1476</v>
      </c>
      <c r="AC220" s="1546" t="s">
        <v>1476</v>
      </c>
      <c r="AD220" s="1546" t="s">
        <v>1476</v>
      </c>
      <c r="AE220" s="1042"/>
      <c r="AF220" s="1042"/>
      <c r="AG220" s="1042"/>
      <c r="AH220" s="1076"/>
    </row>
    <row r="221" spans="2:34" ht="15.75" customHeight="1">
      <c r="B221" s="1163"/>
      <c r="C221" s="1085" t="s">
        <v>3521</v>
      </c>
      <c r="D221" s="1703" t="s">
        <v>1476</v>
      </c>
      <c r="E221" s="1546" t="s">
        <v>1476</v>
      </c>
      <c r="F221" s="1044" t="s">
        <v>1476</v>
      </c>
      <c r="G221" s="1044" t="s">
        <v>1476</v>
      </c>
      <c r="H221" s="1295" t="s">
        <v>1476</v>
      </c>
      <c r="I221" s="1295" t="s">
        <v>1476</v>
      </c>
      <c r="J221" s="1295" t="s">
        <v>1476</v>
      </c>
      <c r="K221" s="1295" t="s">
        <v>1476</v>
      </c>
      <c r="L221" s="1295" t="s">
        <v>1476</v>
      </c>
      <c r="M221" s="1295" t="s">
        <v>1476</v>
      </c>
      <c r="N221" s="1697" t="s">
        <v>3202</v>
      </c>
      <c r="O221" s="1295">
        <v>0.31</v>
      </c>
      <c r="P221" s="1295" t="s">
        <v>1476</v>
      </c>
      <c r="Q221" s="1295" t="s">
        <v>1476</v>
      </c>
      <c r="R221" s="1295" t="s">
        <v>1476</v>
      </c>
      <c r="S221" s="1698" t="s">
        <v>1476</v>
      </c>
      <c r="T221" s="1295" t="s">
        <v>1476</v>
      </c>
      <c r="U221" s="1699" t="s">
        <v>1476</v>
      </c>
      <c r="V221" s="1158" t="s">
        <v>1476</v>
      </c>
      <c r="W221" s="1699" t="s">
        <v>1476</v>
      </c>
      <c r="X221" s="1295" t="s">
        <v>1476</v>
      </c>
      <c r="Y221" s="1700" t="s">
        <v>1476</v>
      </c>
      <c r="Z221" s="1295" t="s">
        <v>1476</v>
      </c>
      <c r="AA221" s="1546" t="s">
        <v>1476</v>
      </c>
      <c r="AB221" s="1546" t="s">
        <v>1476</v>
      </c>
      <c r="AC221" s="1546" t="s">
        <v>1476</v>
      </c>
      <c r="AD221" s="1546" t="s">
        <v>1476</v>
      </c>
      <c r="AE221" s="1042"/>
      <c r="AF221" s="1042"/>
      <c r="AG221" s="1042"/>
      <c r="AH221" s="1076"/>
    </row>
    <row r="222" spans="2:34" ht="15.75" customHeight="1">
      <c r="B222" s="1163"/>
      <c r="C222" s="1085" t="s">
        <v>3521</v>
      </c>
      <c r="D222" s="1703" t="s">
        <v>1476</v>
      </c>
      <c r="E222" s="1546" t="s">
        <v>1476</v>
      </c>
      <c r="F222" s="1044" t="s">
        <v>1476</v>
      </c>
      <c r="G222" s="1044" t="s">
        <v>1476</v>
      </c>
      <c r="H222" s="1295" t="s">
        <v>1476</v>
      </c>
      <c r="I222" s="1295" t="s">
        <v>1476</v>
      </c>
      <c r="J222" s="1295" t="s">
        <v>1476</v>
      </c>
      <c r="K222" s="1295" t="s">
        <v>1476</v>
      </c>
      <c r="L222" s="1295" t="s">
        <v>1476</v>
      </c>
      <c r="M222" s="1295" t="s">
        <v>1476</v>
      </c>
      <c r="N222" s="1697" t="s">
        <v>3201</v>
      </c>
      <c r="O222" s="1295">
        <v>0.31</v>
      </c>
      <c r="P222" s="1295" t="s">
        <v>1476</v>
      </c>
      <c r="Q222" s="1295" t="s">
        <v>1476</v>
      </c>
      <c r="R222" s="1295" t="s">
        <v>1476</v>
      </c>
      <c r="S222" s="1698" t="s">
        <v>1476</v>
      </c>
      <c r="T222" s="1295" t="s">
        <v>1476</v>
      </c>
      <c r="U222" s="1699" t="s">
        <v>1476</v>
      </c>
      <c r="V222" s="1158" t="s">
        <v>1476</v>
      </c>
      <c r="W222" s="1699" t="s">
        <v>1476</v>
      </c>
      <c r="X222" s="1295" t="s">
        <v>1476</v>
      </c>
      <c r="Y222" s="1700" t="s">
        <v>1476</v>
      </c>
      <c r="Z222" s="1295" t="s">
        <v>1476</v>
      </c>
      <c r="AA222" s="1546" t="s">
        <v>1476</v>
      </c>
      <c r="AB222" s="1546" t="s">
        <v>1476</v>
      </c>
      <c r="AC222" s="1546" t="s">
        <v>1476</v>
      </c>
      <c r="AD222" s="1546" t="s">
        <v>1476</v>
      </c>
      <c r="AE222" s="1042"/>
      <c r="AF222" s="1042"/>
      <c r="AG222" s="1042"/>
      <c r="AH222" s="1076"/>
    </row>
    <row r="223" spans="2:34" ht="15.75" customHeight="1">
      <c r="B223" s="1163"/>
      <c r="C223" s="1085" t="s">
        <v>3521</v>
      </c>
      <c r="D223" s="1703" t="s">
        <v>1476</v>
      </c>
      <c r="E223" s="1546" t="s">
        <v>1476</v>
      </c>
      <c r="F223" s="1044" t="s">
        <v>1476</v>
      </c>
      <c r="G223" s="1044" t="s">
        <v>1476</v>
      </c>
      <c r="H223" s="1295" t="s">
        <v>1476</v>
      </c>
      <c r="I223" s="1295" t="s">
        <v>1476</v>
      </c>
      <c r="J223" s="1295" t="s">
        <v>1476</v>
      </c>
      <c r="K223" s="1295" t="s">
        <v>1476</v>
      </c>
      <c r="L223" s="1295" t="s">
        <v>1476</v>
      </c>
      <c r="M223" s="1295" t="s">
        <v>1476</v>
      </c>
      <c r="N223" s="1697" t="s">
        <v>315</v>
      </c>
      <c r="O223" s="1295">
        <v>0.99</v>
      </c>
      <c r="P223" s="1295" t="s">
        <v>1476</v>
      </c>
      <c r="Q223" s="1295" t="s">
        <v>1476</v>
      </c>
      <c r="R223" s="1295" t="s">
        <v>1476</v>
      </c>
      <c r="S223" s="1698" t="s">
        <v>1476</v>
      </c>
      <c r="T223" s="1295" t="s">
        <v>1476</v>
      </c>
      <c r="U223" s="1699" t="s">
        <v>1476</v>
      </c>
      <c r="V223" s="1158" t="s">
        <v>1476</v>
      </c>
      <c r="W223" s="1699" t="s">
        <v>1476</v>
      </c>
      <c r="X223" s="1295" t="s">
        <v>1476</v>
      </c>
      <c r="Y223" s="1700" t="s">
        <v>1476</v>
      </c>
      <c r="Z223" s="1295" t="s">
        <v>1476</v>
      </c>
      <c r="AA223" s="1546" t="s">
        <v>1476</v>
      </c>
      <c r="AB223" s="1546" t="s">
        <v>1476</v>
      </c>
      <c r="AC223" s="1546" t="s">
        <v>1476</v>
      </c>
      <c r="AD223" s="1546" t="s">
        <v>1476</v>
      </c>
      <c r="AE223" s="1042"/>
      <c r="AF223" s="1042"/>
      <c r="AG223" s="1042"/>
      <c r="AH223" s="1076"/>
    </row>
    <row r="224" spans="2:34" ht="15.75" customHeight="1">
      <c r="B224" s="1163"/>
      <c r="C224" s="1085" t="s">
        <v>3521</v>
      </c>
      <c r="D224" s="1703" t="s">
        <v>1476</v>
      </c>
      <c r="E224" s="1546" t="s">
        <v>1476</v>
      </c>
      <c r="F224" s="1044" t="s">
        <v>1476</v>
      </c>
      <c r="G224" s="1044" t="s">
        <v>1476</v>
      </c>
      <c r="H224" s="1295" t="s">
        <v>1476</v>
      </c>
      <c r="I224" s="1295" t="s">
        <v>1476</v>
      </c>
      <c r="J224" s="1295" t="s">
        <v>1476</v>
      </c>
      <c r="K224" s="1295" t="s">
        <v>1476</v>
      </c>
      <c r="L224" s="1295" t="s">
        <v>1476</v>
      </c>
      <c r="M224" s="1295" t="s">
        <v>1476</v>
      </c>
      <c r="N224" s="1697" t="s">
        <v>3422</v>
      </c>
      <c r="O224" s="1295">
        <v>0.16</v>
      </c>
      <c r="P224" s="1295" t="s">
        <v>1476</v>
      </c>
      <c r="Q224" s="1295" t="s">
        <v>1476</v>
      </c>
      <c r="R224" s="1295" t="s">
        <v>1476</v>
      </c>
      <c r="S224" s="1698" t="s">
        <v>1476</v>
      </c>
      <c r="T224" s="1295" t="s">
        <v>1476</v>
      </c>
      <c r="U224" s="1699" t="s">
        <v>1476</v>
      </c>
      <c r="V224" s="1158" t="s">
        <v>1476</v>
      </c>
      <c r="W224" s="1699" t="s">
        <v>1476</v>
      </c>
      <c r="X224" s="1295" t="s">
        <v>1476</v>
      </c>
      <c r="Y224" s="1700" t="s">
        <v>1476</v>
      </c>
      <c r="Z224" s="1295" t="s">
        <v>1476</v>
      </c>
      <c r="AA224" s="1546" t="s">
        <v>1476</v>
      </c>
      <c r="AB224" s="1546" t="s">
        <v>1476</v>
      </c>
      <c r="AC224" s="1546" t="s">
        <v>1476</v>
      </c>
      <c r="AD224" s="1546" t="s">
        <v>1476</v>
      </c>
      <c r="AE224" s="1042"/>
      <c r="AF224" s="1042"/>
      <c r="AG224" s="1042"/>
      <c r="AH224" s="1076"/>
    </row>
    <row r="225" spans="2:34" ht="15.75" customHeight="1">
      <c r="B225" s="1163"/>
      <c r="C225" s="1085" t="s">
        <v>3521</v>
      </c>
      <c r="D225" s="1703" t="s">
        <v>1476</v>
      </c>
      <c r="E225" s="1546" t="s">
        <v>1476</v>
      </c>
      <c r="F225" s="1044" t="s">
        <v>1476</v>
      </c>
      <c r="G225" s="1044" t="s">
        <v>1476</v>
      </c>
      <c r="H225" s="1295" t="s">
        <v>1476</v>
      </c>
      <c r="I225" s="1295" t="s">
        <v>1476</v>
      </c>
      <c r="J225" s="1295" t="s">
        <v>1476</v>
      </c>
      <c r="K225" s="1295" t="s">
        <v>1476</v>
      </c>
      <c r="L225" s="1295" t="s">
        <v>1476</v>
      </c>
      <c r="M225" s="1295" t="s">
        <v>1476</v>
      </c>
      <c r="N225" s="1697" t="s">
        <v>3426</v>
      </c>
      <c r="O225" s="1295">
        <v>0.19</v>
      </c>
      <c r="P225" s="1295" t="s">
        <v>1476</v>
      </c>
      <c r="Q225" s="1295" t="s">
        <v>1476</v>
      </c>
      <c r="R225" s="1295" t="s">
        <v>1476</v>
      </c>
      <c r="S225" s="1698" t="s">
        <v>1476</v>
      </c>
      <c r="T225" s="1295" t="s">
        <v>1476</v>
      </c>
      <c r="U225" s="1699" t="s">
        <v>1476</v>
      </c>
      <c r="V225" s="1158" t="s">
        <v>1476</v>
      </c>
      <c r="W225" s="1699" t="s">
        <v>1476</v>
      </c>
      <c r="X225" s="1295" t="s">
        <v>1476</v>
      </c>
      <c r="Y225" s="1700" t="s">
        <v>1476</v>
      </c>
      <c r="Z225" s="1295" t="s">
        <v>1476</v>
      </c>
      <c r="AA225" s="1546" t="s">
        <v>1476</v>
      </c>
      <c r="AB225" s="1546" t="s">
        <v>1476</v>
      </c>
      <c r="AC225" s="1546" t="s">
        <v>1476</v>
      </c>
      <c r="AD225" s="1546" t="s">
        <v>1476</v>
      </c>
      <c r="AE225" s="1042"/>
      <c r="AF225" s="1042"/>
      <c r="AG225" s="1042"/>
      <c r="AH225" s="1076"/>
    </row>
    <row r="226" spans="2:34" ht="15.75" customHeight="1">
      <c r="B226" s="1163"/>
      <c r="C226" s="1085" t="s">
        <v>3521</v>
      </c>
      <c r="D226" s="1703" t="s">
        <v>1476</v>
      </c>
      <c r="E226" s="1546" t="s">
        <v>1476</v>
      </c>
      <c r="F226" s="1044" t="s">
        <v>1476</v>
      </c>
      <c r="G226" s="1044" t="s">
        <v>1476</v>
      </c>
      <c r="H226" s="1295" t="s">
        <v>1476</v>
      </c>
      <c r="I226" s="1295" t="s">
        <v>1476</v>
      </c>
      <c r="J226" s="1295" t="s">
        <v>1476</v>
      </c>
      <c r="K226" s="1295" t="s">
        <v>1476</v>
      </c>
      <c r="L226" s="1295" t="s">
        <v>1476</v>
      </c>
      <c r="M226" s="1295" t="s">
        <v>1476</v>
      </c>
      <c r="N226" s="1701" t="s">
        <v>3524</v>
      </c>
      <c r="O226" s="1295">
        <v>0.47</v>
      </c>
      <c r="P226" s="1295" t="s">
        <v>1476</v>
      </c>
      <c r="Q226" s="1295" t="s">
        <v>1476</v>
      </c>
      <c r="R226" s="1295" t="s">
        <v>1476</v>
      </c>
      <c r="S226" s="1698" t="s">
        <v>1476</v>
      </c>
      <c r="T226" s="1295" t="s">
        <v>1476</v>
      </c>
      <c r="U226" s="1699" t="s">
        <v>1476</v>
      </c>
      <c r="V226" s="1158" t="s">
        <v>1476</v>
      </c>
      <c r="W226" s="1699" t="s">
        <v>1476</v>
      </c>
      <c r="X226" s="1295" t="s">
        <v>1476</v>
      </c>
      <c r="Y226" s="1700" t="s">
        <v>1476</v>
      </c>
      <c r="Z226" s="1295" t="s">
        <v>1476</v>
      </c>
      <c r="AA226" s="1546" t="s">
        <v>1476</v>
      </c>
      <c r="AB226" s="1546" t="s">
        <v>1476</v>
      </c>
      <c r="AC226" s="1546" t="s">
        <v>1476</v>
      </c>
      <c r="AD226" s="1546" t="s">
        <v>1476</v>
      </c>
      <c r="AE226" s="1042"/>
      <c r="AF226" s="1042"/>
      <c r="AG226" s="1042"/>
      <c r="AH226" s="1076"/>
    </row>
    <row r="227" spans="2:34" ht="15.75" customHeight="1">
      <c r="B227" s="1163"/>
      <c r="C227" s="1085" t="s">
        <v>3521</v>
      </c>
      <c r="D227" s="1703" t="s">
        <v>1476</v>
      </c>
      <c r="E227" s="1546" t="s">
        <v>1476</v>
      </c>
      <c r="F227" s="1044" t="s">
        <v>1476</v>
      </c>
      <c r="G227" s="1044" t="s">
        <v>1476</v>
      </c>
      <c r="H227" s="1295" t="s">
        <v>1476</v>
      </c>
      <c r="I227" s="1295" t="s">
        <v>1476</v>
      </c>
      <c r="J227" s="1295" t="s">
        <v>1476</v>
      </c>
      <c r="K227" s="1295" t="s">
        <v>1476</v>
      </c>
      <c r="L227" s="1295" t="s">
        <v>1476</v>
      </c>
      <c r="M227" s="1295" t="s">
        <v>1476</v>
      </c>
      <c r="N227" s="1701" t="s">
        <v>3525</v>
      </c>
      <c r="O227" s="1295">
        <v>0.5</v>
      </c>
      <c r="P227" s="1295" t="s">
        <v>1476</v>
      </c>
      <c r="Q227" s="1295" t="s">
        <v>1476</v>
      </c>
      <c r="R227" s="1295" t="s">
        <v>1476</v>
      </c>
      <c r="S227" s="1698" t="s">
        <v>1476</v>
      </c>
      <c r="T227" s="1295" t="s">
        <v>1476</v>
      </c>
      <c r="U227" s="1699" t="s">
        <v>1476</v>
      </c>
      <c r="V227" s="1158" t="s">
        <v>1476</v>
      </c>
      <c r="W227" s="1699" t="s">
        <v>1476</v>
      </c>
      <c r="X227" s="1295" t="s">
        <v>1476</v>
      </c>
      <c r="Y227" s="1700" t="s">
        <v>1476</v>
      </c>
      <c r="Z227" s="1295" t="s">
        <v>1476</v>
      </c>
      <c r="AA227" s="1546" t="s">
        <v>1476</v>
      </c>
      <c r="AB227" s="1546" t="s">
        <v>1476</v>
      </c>
      <c r="AC227" s="1546" t="s">
        <v>1476</v>
      </c>
      <c r="AD227" s="1546" t="s">
        <v>1476</v>
      </c>
      <c r="AE227" s="1042"/>
      <c r="AF227" s="1042"/>
      <c r="AG227" s="1042"/>
      <c r="AH227" s="1076"/>
    </row>
    <row r="228" spans="2:34" ht="15.75" customHeight="1">
      <c r="B228" s="1163"/>
      <c r="C228" s="1085" t="s">
        <v>3521</v>
      </c>
      <c r="D228" s="1703" t="s">
        <v>1476</v>
      </c>
      <c r="E228" s="1546" t="s">
        <v>1476</v>
      </c>
      <c r="F228" s="1044" t="s">
        <v>1476</v>
      </c>
      <c r="G228" s="1044" t="s">
        <v>1476</v>
      </c>
      <c r="H228" s="1295" t="s">
        <v>1476</v>
      </c>
      <c r="I228" s="1295" t="s">
        <v>1476</v>
      </c>
      <c r="J228" s="1295" t="s">
        <v>1476</v>
      </c>
      <c r="K228" s="1295" t="s">
        <v>1476</v>
      </c>
      <c r="L228" s="1295" t="s">
        <v>1476</v>
      </c>
      <c r="M228" s="1295" t="s">
        <v>1476</v>
      </c>
      <c r="N228" s="1701" t="s">
        <v>3526</v>
      </c>
      <c r="O228" s="1295">
        <v>1.38</v>
      </c>
      <c r="P228" s="1295" t="s">
        <v>1476</v>
      </c>
      <c r="Q228" s="1295" t="s">
        <v>1476</v>
      </c>
      <c r="R228" s="1295" t="s">
        <v>1476</v>
      </c>
      <c r="S228" s="1698" t="s">
        <v>1476</v>
      </c>
      <c r="T228" s="1295" t="s">
        <v>1476</v>
      </c>
      <c r="U228" s="1699" t="s">
        <v>1476</v>
      </c>
      <c r="V228" s="1158" t="s">
        <v>1476</v>
      </c>
      <c r="W228" s="1699" t="s">
        <v>1476</v>
      </c>
      <c r="X228" s="1295" t="s">
        <v>1476</v>
      </c>
      <c r="Y228" s="1700" t="s">
        <v>1476</v>
      </c>
      <c r="Z228" s="1295" t="s">
        <v>1476</v>
      </c>
      <c r="AA228" s="1546" t="s">
        <v>1476</v>
      </c>
      <c r="AB228" s="1546" t="s">
        <v>1476</v>
      </c>
      <c r="AC228" s="1546" t="s">
        <v>1476</v>
      </c>
      <c r="AD228" s="1546" t="s">
        <v>1476</v>
      </c>
      <c r="AE228" s="1042"/>
      <c r="AF228" s="1042"/>
      <c r="AG228" s="1042"/>
      <c r="AH228" s="1076"/>
    </row>
    <row r="229" spans="2:34" ht="15.75" customHeight="1">
      <c r="B229" s="1163"/>
      <c r="C229" s="1085" t="s">
        <v>3521</v>
      </c>
      <c r="D229" s="1703" t="s">
        <v>1476</v>
      </c>
      <c r="E229" s="1546" t="s">
        <v>1476</v>
      </c>
      <c r="F229" s="1044" t="s">
        <v>1476</v>
      </c>
      <c r="G229" s="1044" t="s">
        <v>1476</v>
      </c>
      <c r="H229" s="1295" t="s">
        <v>1476</v>
      </c>
      <c r="I229" s="1295" t="s">
        <v>1476</v>
      </c>
      <c r="J229" s="1295" t="s">
        <v>1476</v>
      </c>
      <c r="K229" s="1295" t="s">
        <v>1476</v>
      </c>
      <c r="L229" s="1295" t="s">
        <v>1476</v>
      </c>
      <c r="M229" s="1295" t="s">
        <v>1476</v>
      </c>
      <c r="N229" s="1697" t="s">
        <v>3527</v>
      </c>
      <c r="O229" s="1295">
        <v>12</v>
      </c>
      <c r="P229" s="1295" t="s">
        <v>1476</v>
      </c>
      <c r="Q229" s="1295" t="s">
        <v>1476</v>
      </c>
      <c r="R229" s="1295" t="s">
        <v>1476</v>
      </c>
      <c r="S229" s="1698" t="s">
        <v>1476</v>
      </c>
      <c r="T229" s="1295" t="s">
        <v>1476</v>
      </c>
      <c r="U229" s="1699" t="s">
        <v>1476</v>
      </c>
      <c r="V229" s="1158" t="s">
        <v>1476</v>
      </c>
      <c r="W229" s="1699" t="s">
        <v>1476</v>
      </c>
      <c r="X229" s="1295" t="s">
        <v>1476</v>
      </c>
      <c r="Y229" s="1700" t="s">
        <v>1476</v>
      </c>
      <c r="Z229" s="1295" t="s">
        <v>1476</v>
      </c>
      <c r="AA229" s="1546" t="s">
        <v>1476</v>
      </c>
      <c r="AB229" s="1546" t="s">
        <v>1476</v>
      </c>
      <c r="AC229" s="1546" t="s">
        <v>1476</v>
      </c>
      <c r="AD229" s="1546" t="s">
        <v>1476</v>
      </c>
      <c r="AE229" s="1042"/>
      <c r="AF229" s="1042"/>
      <c r="AG229" s="1042"/>
      <c r="AH229" s="1076"/>
    </row>
    <row r="230" spans="2:34" ht="15.75" customHeight="1" thickBot="1">
      <c r="B230" s="1405"/>
      <c r="C230" s="1704" t="s">
        <v>3521</v>
      </c>
      <c r="D230" s="1707" t="s">
        <v>1476</v>
      </c>
      <c r="E230" s="1596" t="s">
        <v>1476</v>
      </c>
      <c r="F230" s="1057" t="s">
        <v>1476</v>
      </c>
      <c r="G230" s="1057" t="s">
        <v>1476</v>
      </c>
      <c r="H230" s="1708" t="s">
        <v>1476</v>
      </c>
      <c r="I230" s="1708" t="s">
        <v>1476</v>
      </c>
      <c r="J230" s="1708" t="s">
        <v>1476</v>
      </c>
      <c r="K230" s="1708" t="s">
        <v>1476</v>
      </c>
      <c r="L230" s="1708" t="s">
        <v>1476</v>
      </c>
      <c r="M230" s="1708" t="s">
        <v>1476</v>
      </c>
      <c r="N230" s="1709" t="s">
        <v>3528</v>
      </c>
      <c r="O230" s="1708">
        <v>0.54</v>
      </c>
      <c r="P230" s="1708" t="s">
        <v>1476</v>
      </c>
      <c r="Q230" s="1708" t="s">
        <v>1476</v>
      </c>
      <c r="R230" s="1708" t="s">
        <v>1476</v>
      </c>
      <c r="S230" s="1710" t="s">
        <v>1476</v>
      </c>
      <c r="T230" s="1708" t="s">
        <v>1476</v>
      </c>
      <c r="U230" s="1711" t="s">
        <v>1476</v>
      </c>
      <c r="V230" s="1563" t="s">
        <v>1476</v>
      </c>
      <c r="W230" s="1711" t="s">
        <v>1476</v>
      </c>
      <c r="X230" s="1708" t="s">
        <v>1476</v>
      </c>
      <c r="Y230" s="1712" t="s">
        <v>1476</v>
      </c>
      <c r="Z230" s="1708" t="s">
        <v>1476</v>
      </c>
      <c r="AA230" s="1596" t="s">
        <v>1476</v>
      </c>
      <c r="AB230" s="1596" t="s">
        <v>1476</v>
      </c>
      <c r="AC230" s="1596" t="s">
        <v>1476</v>
      </c>
      <c r="AD230" s="1596" t="s">
        <v>1476</v>
      </c>
      <c r="AE230" s="1055"/>
      <c r="AF230" s="1055"/>
      <c r="AG230" s="1055"/>
      <c r="AH230" s="1076"/>
    </row>
    <row r="231" spans="2:34" ht="15.75" customHeight="1">
      <c r="B231" s="1077"/>
      <c r="C231" s="1078"/>
      <c r="D231" s="1078">
        <v>1.0000000000000001E-33</v>
      </c>
      <c r="E231" s="1078"/>
      <c r="F231" s="1078"/>
      <c r="G231" s="1078"/>
      <c r="H231" s="1078"/>
      <c r="I231" s="1078"/>
      <c r="J231" s="1078"/>
      <c r="K231" s="1078"/>
      <c r="L231" s="1078"/>
      <c r="M231" s="1078"/>
      <c r="N231" s="1078">
        <v>1.0000000000000001E-33</v>
      </c>
      <c r="O231" s="1078"/>
      <c r="P231" s="1078"/>
      <c r="Q231" s="1078"/>
      <c r="R231" s="1078"/>
      <c r="S231" s="1078"/>
      <c r="T231" s="1078"/>
      <c r="U231" s="1078"/>
      <c r="V231" s="1078">
        <v>1.0000000000000001E-33</v>
      </c>
      <c r="W231" s="1078"/>
      <c r="X231" s="1078"/>
      <c r="Y231" s="1078"/>
      <c r="Z231" s="1078"/>
      <c r="AA231" s="1078"/>
      <c r="AB231" s="1078"/>
      <c r="AC231" s="1078"/>
      <c r="AD231" s="1078"/>
      <c r="AE231" s="1078"/>
      <c r="AF231" s="1078"/>
      <c r="AG231" s="1078"/>
      <c r="AH231" s="1068"/>
    </row>
    <row r="232" spans="2:34" ht="15.75" customHeight="1">
      <c r="B232" s="1079" t="s">
        <v>2887</v>
      </c>
      <c r="C232" s="1855"/>
      <c r="D232" s="1855"/>
      <c r="E232" s="1855"/>
      <c r="F232" s="1855"/>
      <c r="G232" s="1691"/>
      <c r="H232" s="1691"/>
      <c r="I232" s="1691"/>
      <c r="J232" s="1691"/>
      <c r="K232" s="1691"/>
      <c r="L232" s="1691"/>
      <c r="M232" s="1691"/>
      <c r="N232" s="1691"/>
      <c r="O232" s="1691"/>
      <c r="P232" s="1691"/>
      <c r="Q232" s="1691"/>
      <c r="R232" s="1691"/>
      <c r="S232" s="1691"/>
      <c r="T232" s="1691"/>
      <c r="U232" s="1691"/>
      <c r="V232" s="1691"/>
      <c r="W232" s="1691"/>
      <c r="X232" s="1691"/>
      <c r="Y232" s="1691"/>
      <c r="Z232" s="1691"/>
      <c r="AA232" s="1691"/>
      <c r="AB232" s="1691"/>
      <c r="AC232" s="1691"/>
      <c r="AD232" s="1691"/>
      <c r="AE232" s="1691"/>
      <c r="AF232" s="1691"/>
      <c r="AG232" s="1691"/>
      <c r="AH232" s="1019"/>
    </row>
    <row r="233" spans="2:34" ht="15.75" customHeight="1">
      <c r="B233" s="1079" t="s">
        <v>2889</v>
      </c>
      <c r="C233" s="1855"/>
      <c r="D233" s="1855"/>
      <c r="E233" s="1855"/>
      <c r="F233" s="1855"/>
      <c r="G233" s="1691"/>
      <c r="H233" s="1691"/>
      <c r="I233" s="1691"/>
      <c r="J233" s="1691"/>
      <c r="K233" s="1691"/>
      <c r="L233" s="1691"/>
      <c r="M233" s="1691"/>
      <c r="N233" s="1691"/>
      <c r="O233" s="1691"/>
      <c r="P233" s="1691"/>
      <c r="Q233" s="1691"/>
      <c r="R233" s="1691"/>
      <c r="S233" s="1691"/>
      <c r="T233" s="1691"/>
      <c r="U233" s="1691"/>
      <c r="V233" s="1691"/>
      <c r="W233" s="1691"/>
      <c r="X233" s="1691"/>
      <c r="Y233" s="1691"/>
      <c r="Z233" s="1691"/>
      <c r="AA233" s="1691"/>
      <c r="AB233" s="1691"/>
      <c r="AC233" s="1691"/>
      <c r="AD233" s="1691"/>
      <c r="AE233" s="1691"/>
      <c r="AF233" s="1691"/>
      <c r="AG233" s="1691"/>
      <c r="AH233" s="1246"/>
    </row>
    <row r="234" spans="2:34" ht="15.75" customHeight="1" thickBot="1">
      <c r="B234" s="1080"/>
      <c r="C234" s="1849"/>
      <c r="D234" s="1849"/>
      <c r="E234" s="1849"/>
      <c r="F234" s="1849"/>
      <c r="G234" s="1850"/>
      <c r="H234" s="1850"/>
      <c r="I234" s="1850"/>
      <c r="J234" s="1850"/>
      <c r="K234" s="1850"/>
      <c r="L234" s="1850"/>
      <c r="M234" s="1850"/>
      <c r="N234" s="1850"/>
      <c r="O234" s="1850"/>
      <c r="P234" s="1850"/>
      <c r="Q234" s="1850"/>
      <c r="R234" s="1850"/>
      <c r="S234" s="1850"/>
      <c r="T234" s="1850"/>
      <c r="U234" s="1850"/>
      <c r="V234" s="1850"/>
      <c r="W234" s="1850"/>
      <c r="X234" s="1850"/>
      <c r="Y234" s="1850"/>
      <c r="Z234" s="1850"/>
      <c r="AA234" s="1850"/>
      <c r="AB234" s="1850"/>
      <c r="AC234" s="1850"/>
      <c r="AD234" s="1850"/>
      <c r="AE234" s="1850"/>
      <c r="AF234" s="1850"/>
      <c r="AG234" s="1850"/>
      <c r="AH234" s="1069"/>
    </row>
    <row r="235" spans="2:34" ht="15.75" customHeight="1" thickBot="1">
      <c r="B235" s="1226"/>
      <c r="C235" s="1225"/>
      <c r="D235" s="1225"/>
      <c r="E235" s="1225"/>
      <c r="F235" s="1225"/>
      <c r="G235" s="1225"/>
      <c r="H235" s="1225"/>
      <c r="I235" s="1225"/>
      <c r="J235" s="1225"/>
      <c r="K235" s="1225"/>
      <c r="L235" s="1225"/>
      <c r="M235" s="1225"/>
    </row>
    <row r="236" spans="2:34" ht="15.75" customHeight="1">
      <c r="B236" s="1851" t="s">
        <v>2854</v>
      </c>
      <c r="C236" s="1852"/>
      <c r="D236" s="1852"/>
      <c r="E236" s="1852"/>
      <c r="F236" s="1852"/>
      <c r="G236" s="1852"/>
      <c r="H236" s="1852"/>
      <c r="I236" s="1852"/>
      <c r="J236" s="1852"/>
      <c r="K236" s="1852"/>
      <c r="L236" s="1852"/>
      <c r="M236" s="1852"/>
      <c r="N236" s="1852"/>
      <c r="O236" s="1852"/>
      <c r="P236" s="1852"/>
      <c r="Q236" s="1852"/>
      <c r="R236" s="1852"/>
      <c r="S236" s="1852"/>
      <c r="T236" s="1852"/>
      <c r="U236" s="1852"/>
      <c r="V236" s="1852"/>
      <c r="W236" s="1852"/>
      <c r="X236" s="1852"/>
      <c r="Y236" s="1852"/>
      <c r="Z236" s="1852"/>
      <c r="AA236" s="1852"/>
      <c r="AB236" s="1852"/>
      <c r="AC236" s="1852"/>
      <c r="AD236" s="1852"/>
      <c r="AE236" s="1852"/>
      <c r="AF236" s="1852"/>
      <c r="AG236" s="1852"/>
      <c r="AH236" s="1853"/>
    </row>
    <row r="237" spans="2:34" ht="15.75" customHeight="1">
      <c r="B237" s="1075"/>
      <c r="C237" s="1015"/>
      <c r="D237" s="725"/>
      <c r="E237" s="725"/>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1076"/>
    </row>
    <row r="238" spans="2:34" ht="15.75" customHeight="1">
      <c r="B238" s="1018" t="s">
        <v>2855</v>
      </c>
      <c r="C238" s="1074" t="s">
        <v>3489</v>
      </c>
      <c r="D238" s="1074"/>
      <c r="E238" s="456"/>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1076"/>
    </row>
    <row r="239" spans="2:34" ht="15.75" customHeight="1" thickBot="1">
      <c r="B239" s="1018" t="s">
        <v>2857</v>
      </c>
      <c r="C239" s="2168">
        <v>41969</v>
      </c>
      <c r="D239" s="2169"/>
      <c r="E239" s="2169"/>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1076"/>
    </row>
    <row r="240" spans="2:34" ht="177.75" customHeight="1" thickBot="1">
      <c r="B240" s="1075" t="s">
        <v>2858</v>
      </c>
      <c r="C240" s="2170" t="s">
        <v>3490</v>
      </c>
      <c r="D240" s="2171"/>
      <c r="E240" s="2171"/>
      <c r="F240" s="2171"/>
      <c r="G240" s="2171"/>
      <c r="H240" s="2171"/>
      <c r="I240" s="2171"/>
      <c r="J240" s="2171"/>
      <c r="K240" s="2171"/>
      <c r="L240" s="2171"/>
      <c r="M240" s="2171"/>
      <c r="N240" s="2171"/>
      <c r="O240" s="2171"/>
      <c r="P240" s="2171"/>
      <c r="Q240" s="2171"/>
      <c r="R240" s="2171"/>
      <c r="S240" s="2171"/>
      <c r="T240" s="2171"/>
      <c r="U240" s="2171"/>
      <c r="V240" s="2171"/>
      <c r="W240" s="2171"/>
      <c r="X240" s="2171"/>
      <c r="Y240" s="2171"/>
      <c r="Z240" s="2172"/>
      <c r="AA240" s="456"/>
      <c r="AB240" s="456"/>
      <c r="AC240" s="456"/>
      <c r="AD240" s="456"/>
      <c r="AE240" s="456"/>
      <c r="AF240" s="456"/>
      <c r="AG240" s="456"/>
      <c r="AH240" s="1076"/>
    </row>
    <row r="241" spans="2:34" ht="15.75" customHeight="1" thickBot="1">
      <c r="B241" s="1075"/>
      <c r="C241" s="1016"/>
      <c r="D241" s="1016"/>
      <c r="E241" s="1692"/>
      <c r="F241" s="1692"/>
      <c r="G241" s="1692"/>
      <c r="H241" s="1692"/>
      <c r="I241" s="1692"/>
      <c r="J241" s="1692"/>
      <c r="K241" s="1692"/>
      <c r="L241" s="1692"/>
      <c r="M241" s="1692"/>
      <c r="N241" s="1692"/>
      <c r="O241" s="1692"/>
      <c r="P241" s="1692"/>
      <c r="Q241" s="1692"/>
      <c r="R241" s="1692"/>
      <c r="S241" s="1692"/>
      <c r="T241" s="1692"/>
      <c r="U241" s="1692"/>
      <c r="V241" s="1692"/>
      <c r="W241" s="1692"/>
      <c r="X241" s="1692"/>
      <c r="Y241" s="1692"/>
      <c r="Z241" s="1692"/>
      <c r="AA241" s="456"/>
      <c r="AB241" s="456"/>
      <c r="AC241" s="456"/>
      <c r="AD241" s="456"/>
      <c r="AE241" s="456"/>
      <c r="AF241" s="456"/>
      <c r="AG241" s="456"/>
      <c r="AH241" s="1076"/>
    </row>
    <row r="242" spans="2:34" ht="15.75" customHeight="1" thickBot="1">
      <c r="B242" s="1859" t="s">
        <v>2859</v>
      </c>
      <c r="C242" s="1861" t="s">
        <v>2860</v>
      </c>
      <c r="D242" s="1859" t="s">
        <v>2861</v>
      </c>
      <c r="E242" s="1863" t="s">
        <v>2862</v>
      </c>
      <c r="F242" s="1864"/>
      <c r="G242" s="1864"/>
      <c r="H242" s="1864"/>
      <c r="I242" s="1864"/>
      <c r="J242" s="1864"/>
      <c r="K242" s="1864"/>
      <c r="L242" s="1864"/>
      <c r="M242" s="1864"/>
      <c r="N242" s="1864"/>
      <c r="O242" s="1864"/>
      <c r="P242" s="1864"/>
      <c r="Q242" s="1864"/>
      <c r="R242" s="1865"/>
      <c r="S242" s="1866" t="s">
        <v>2863</v>
      </c>
      <c r="T242" s="1867"/>
      <c r="U242" s="1867"/>
      <c r="V242" s="1867"/>
      <c r="W242" s="1867"/>
      <c r="X242" s="1867"/>
      <c r="Y242" s="1867"/>
      <c r="Z242" s="1868"/>
      <c r="AA242" s="1863" t="s">
        <v>2864</v>
      </c>
      <c r="AB242" s="1864"/>
      <c r="AC242" s="1864"/>
      <c r="AD242" s="1865"/>
      <c r="AE242" s="1869" t="s">
        <v>2865</v>
      </c>
      <c r="AF242" s="1870"/>
      <c r="AG242" s="1871"/>
      <c r="AH242" s="1076"/>
    </row>
    <row r="243" spans="2:34" ht="15.75" customHeight="1" thickBot="1">
      <c r="B243" s="1860"/>
      <c r="C243" s="1862"/>
      <c r="D243" s="1860"/>
      <c r="E243" s="1859" t="s">
        <v>2866</v>
      </c>
      <c r="F243" s="1875" t="s">
        <v>2867</v>
      </c>
      <c r="G243" s="1875" t="s">
        <v>2868</v>
      </c>
      <c r="H243" s="1866" t="s">
        <v>2869</v>
      </c>
      <c r="I243" s="1868"/>
      <c r="J243" s="1866" t="s">
        <v>2870</v>
      </c>
      <c r="K243" s="1868"/>
      <c r="L243" s="1866" t="s">
        <v>2871</v>
      </c>
      <c r="M243" s="1868"/>
      <c r="N243" s="1877" t="s">
        <v>2872</v>
      </c>
      <c r="O243" s="1878"/>
      <c r="P243" s="1867" t="s">
        <v>2873</v>
      </c>
      <c r="Q243" s="1867"/>
      <c r="R243" s="1868"/>
      <c r="S243" s="1875" t="s">
        <v>2869</v>
      </c>
      <c r="T243" s="1875" t="s">
        <v>2870</v>
      </c>
      <c r="U243" s="1875" t="s">
        <v>2871</v>
      </c>
      <c r="V243" s="1867" t="s">
        <v>2872</v>
      </c>
      <c r="W243" s="1867"/>
      <c r="X243" s="1866" t="s">
        <v>2873</v>
      </c>
      <c r="Y243" s="1867"/>
      <c r="Z243" s="1868"/>
      <c r="AA243" s="1859" t="s">
        <v>2866</v>
      </c>
      <c r="AB243" s="1859" t="s">
        <v>2874</v>
      </c>
      <c r="AC243" s="1859" t="s">
        <v>2875</v>
      </c>
      <c r="AD243" s="1859" t="s">
        <v>2876</v>
      </c>
      <c r="AE243" s="1872"/>
      <c r="AF243" s="1873"/>
      <c r="AG243" s="1874"/>
      <c r="AH243" s="1076"/>
    </row>
    <row r="244" spans="2:34" ht="15.75" customHeight="1" thickBot="1">
      <c r="B244" s="1860"/>
      <c r="C244" s="1862"/>
      <c r="D244" s="1860"/>
      <c r="E244" s="1860"/>
      <c r="F244" s="1876"/>
      <c r="G244" s="1876"/>
      <c r="H244" s="1689" t="s">
        <v>2877</v>
      </c>
      <c r="I244" s="1689" t="s">
        <v>2878</v>
      </c>
      <c r="J244" s="1689" t="s">
        <v>2877</v>
      </c>
      <c r="K244" s="1689" t="s">
        <v>2878</v>
      </c>
      <c r="L244" s="1689" t="s">
        <v>2877</v>
      </c>
      <c r="M244" s="1689" t="s">
        <v>2878</v>
      </c>
      <c r="N244" s="1688" t="s">
        <v>306</v>
      </c>
      <c r="O244" s="1122" t="s">
        <v>2879</v>
      </c>
      <c r="P244" s="1123" t="s">
        <v>2880</v>
      </c>
      <c r="Q244" s="1125" t="s">
        <v>2881</v>
      </c>
      <c r="R244" s="1122" t="s">
        <v>2882</v>
      </c>
      <c r="S244" s="1876"/>
      <c r="T244" s="1876"/>
      <c r="U244" s="1876"/>
      <c r="V244" s="1690" t="s">
        <v>306</v>
      </c>
      <c r="W244" s="1124" t="s">
        <v>2879</v>
      </c>
      <c r="X244" s="1122" t="s">
        <v>2880</v>
      </c>
      <c r="Y244" s="1125" t="s">
        <v>2881</v>
      </c>
      <c r="Z244" s="1122" t="s">
        <v>2882</v>
      </c>
      <c r="AA244" s="1860"/>
      <c r="AB244" s="1860"/>
      <c r="AC244" s="1860"/>
      <c r="AD244" s="1860"/>
      <c r="AE244" s="1687" t="s">
        <v>307</v>
      </c>
      <c r="AF244" s="1687" t="s">
        <v>2883</v>
      </c>
      <c r="AG244" s="1687" t="s">
        <v>2884</v>
      </c>
      <c r="AH244" s="1076"/>
    </row>
    <row r="245" spans="2:34" ht="15.75" customHeight="1" thickBot="1">
      <c r="B245" s="1266" t="s">
        <v>3491</v>
      </c>
      <c r="C245" s="1147" t="s">
        <v>3279</v>
      </c>
      <c r="D245" s="1695">
        <v>123.81</v>
      </c>
      <c r="E245" s="1030" t="s">
        <v>2930</v>
      </c>
      <c r="F245" s="1030" t="s">
        <v>2930</v>
      </c>
      <c r="G245" s="1030" t="s">
        <v>2930</v>
      </c>
      <c r="H245" s="1030" t="s">
        <v>2930</v>
      </c>
      <c r="I245" s="1030" t="s">
        <v>2930</v>
      </c>
      <c r="J245" s="1030" t="s">
        <v>2930</v>
      </c>
      <c r="K245" s="1030" t="s">
        <v>2930</v>
      </c>
      <c r="L245" s="1030" t="s">
        <v>2930</v>
      </c>
      <c r="M245" s="1030" t="s">
        <v>2930</v>
      </c>
      <c r="N245" s="1030" t="s">
        <v>2930</v>
      </c>
      <c r="O245" s="1030" t="s">
        <v>2930</v>
      </c>
      <c r="P245" s="1030" t="s">
        <v>2930</v>
      </c>
      <c r="Q245" s="1030" t="s">
        <v>2930</v>
      </c>
      <c r="R245" s="1030" t="s">
        <v>2930</v>
      </c>
      <c r="S245" s="1030" t="s">
        <v>2930</v>
      </c>
      <c r="T245" s="1030" t="s">
        <v>2930</v>
      </c>
      <c r="U245" s="1030" t="s">
        <v>2930</v>
      </c>
      <c r="V245" s="1030" t="s">
        <v>2930</v>
      </c>
      <c r="W245" s="1030" t="s">
        <v>2930</v>
      </c>
      <c r="X245" s="1030" t="s">
        <v>2930</v>
      </c>
      <c r="Y245" s="1030" t="s">
        <v>2930</v>
      </c>
      <c r="Z245" s="1030" t="s">
        <v>2930</v>
      </c>
      <c r="AA245" s="1696">
        <v>123.81</v>
      </c>
      <c r="AB245" s="1031" t="s">
        <v>3361</v>
      </c>
      <c r="AC245" s="1031" t="s">
        <v>3361</v>
      </c>
      <c r="AD245" s="1031" t="s">
        <v>3361</v>
      </c>
      <c r="AE245" s="1030" t="s">
        <v>2930</v>
      </c>
      <c r="AF245" s="1030" t="s">
        <v>2930</v>
      </c>
      <c r="AG245" s="1030" t="s">
        <v>2930</v>
      </c>
      <c r="AH245" s="1076"/>
    </row>
    <row r="246" spans="2:34" ht="15.75" customHeight="1" thickBot="1">
      <c r="B246" s="1163" t="s">
        <v>3492</v>
      </c>
      <c r="C246" s="1147" t="s">
        <v>3279</v>
      </c>
      <c r="D246" s="1693">
        <v>230.53</v>
      </c>
      <c r="E246" s="1030" t="s">
        <v>2930</v>
      </c>
      <c r="F246" s="1030" t="s">
        <v>2930</v>
      </c>
      <c r="G246" s="1030" t="s">
        <v>2930</v>
      </c>
      <c r="H246" s="1030" t="s">
        <v>2930</v>
      </c>
      <c r="I246" s="1030" t="s">
        <v>2930</v>
      </c>
      <c r="J246" s="1030" t="s">
        <v>2930</v>
      </c>
      <c r="K246" s="1030" t="s">
        <v>2930</v>
      </c>
      <c r="L246" s="1030" t="s">
        <v>2930</v>
      </c>
      <c r="M246" s="1030" t="s">
        <v>2930</v>
      </c>
      <c r="N246" s="1030" t="s">
        <v>2930</v>
      </c>
      <c r="O246" s="1030" t="s">
        <v>2930</v>
      </c>
      <c r="P246" s="1030" t="s">
        <v>2930</v>
      </c>
      <c r="Q246" s="1030" t="s">
        <v>2930</v>
      </c>
      <c r="R246" s="1030" t="s">
        <v>2930</v>
      </c>
      <c r="S246" s="1030" t="s">
        <v>2930</v>
      </c>
      <c r="T246" s="1030" t="s">
        <v>2930</v>
      </c>
      <c r="U246" s="1030" t="s">
        <v>2930</v>
      </c>
      <c r="V246" s="1030" t="s">
        <v>2930</v>
      </c>
      <c r="W246" s="1030" t="s">
        <v>2930</v>
      </c>
      <c r="X246" s="1030" t="s">
        <v>2930</v>
      </c>
      <c r="Y246" s="1030" t="s">
        <v>2930</v>
      </c>
      <c r="Z246" s="1030" t="s">
        <v>2930</v>
      </c>
      <c r="AA246" s="1694">
        <v>230.53</v>
      </c>
      <c r="AB246" s="1044"/>
      <c r="AC246" s="1047"/>
      <c r="AD246" s="1046"/>
      <c r="AE246" s="1030" t="s">
        <v>2930</v>
      </c>
      <c r="AF246" s="1030" t="s">
        <v>2930</v>
      </c>
      <c r="AG246" s="1030" t="s">
        <v>2930</v>
      </c>
      <c r="AH246" s="1076"/>
    </row>
    <row r="247" spans="2:34" ht="15.75" customHeight="1" thickBot="1">
      <c r="B247" s="1163" t="s">
        <v>3493</v>
      </c>
      <c r="C247" s="1147" t="s">
        <v>3279</v>
      </c>
      <c r="D247" s="1693">
        <v>238.93846153846152</v>
      </c>
      <c r="E247" s="1030" t="s">
        <v>2930</v>
      </c>
      <c r="F247" s="1030" t="s">
        <v>2930</v>
      </c>
      <c r="G247" s="1030" t="s">
        <v>2930</v>
      </c>
      <c r="H247" s="1030" t="s">
        <v>2930</v>
      </c>
      <c r="I247" s="1030" t="s">
        <v>2930</v>
      </c>
      <c r="J247" s="1030" t="s">
        <v>2930</v>
      </c>
      <c r="K247" s="1030" t="s">
        <v>2930</v>
      </c>
      <c r="L247" s="1030" t="s">
        <v>2930</v>
      </c>
      <c r="M247" s="1030" t="s">
        <v>2930</v>
      </c>
      <c r="N247" s="1030" t="s">
        <v>2930</v>
      </c>
      <c r="O247" s="1030" t="s">
        <v>2930</v>
      </c>
      <c r="P247" s="1030" t="s">
        <v>2930</v>
      </c>
      <c r="Q247" s="1030" t="s">
        <v>2930</v>
      </c>
      <c r="R247" s="1030" t="s">
        <v>2930</v>
      </c>
      <c r="S247" s="1030" t="s">
        <v>2930</v>
      </c>
      <c r="T247" s="1030" t="s">
        <v>2930</v>
      </c>
      <c r="U247" s="1030" t="s">
        <v>2930</v>
      </c>
      <c r="V247" s="1030" t="s">
        <v>2930</v>
      </c>
      <c r="W247" s="1030" t="s">
        <v>2930</v>
      </c>
      <c r="X247" s="1030" t="s">
        <v>2930</v>
      </c>
      <c r="Y247" s="1030" t="s">
        <v>2930</v>
      </c>
      <c r="Z247" s="1030" t="s">
        <v>2930</v>
      </c>
      <c r="AA247" s="1694">
        <v>238.93846153846152</v>
      </c>
      <c r="AB247" s="1044"/>
      <c r="AC247" s="1047"/>
      <c r="AD247" s="1046"/>
      <c r="AE247" s="1030" t="s">
        <v>2930</v>
      </c>
      <c r="AF247" s="1030" t="s">
        <v>2930</v>
      </c>
      <c r="AG247" s="1030" t="s">
        <v>2930</v>
      </c>
      <c r="AH247" s="1076"/>
    </row>
    <row r="248" spans="2:34" ht="15.75" customHeight="1" thickBot="1">
      <c r="B248" s="1163" t="s">
        <v>3494</v>
      </c>
      <c r="C248" s="1147" t="s">
        <v>3279</v>
      </c>
      <c r="D248" s="1693">
        <v>303.16923076923075</v>
      </c>
      <c r="E248" s="1030" t="s">
        <v>2930</v>
      </c>
      <c r="F248" s="1030" t="s">
        <v>2930</v>
      </c>
      <c r="G248" s="1030" t="s">
        <v>2930</v>
      </c>
      <c r="H248" s="1030" t="s">
        <v>2930</v>
      </c>
      <c r="I248" s="1030" t="s">
        <v>2930</v>
      </c>
      <c r="J248" s="1030" t="s">
        <v>2930</v>
      </c>
      <c r="K248" s="1030" t="s">
        <v>2930</v>
      </c>
      <c r="L248" s="1030" t="s">
        <v>2930</v>
      </c>
      <c r="M248" s="1030" t="s">
        <v>2930</v>
      </c>
      <c r="N248" s="1030" t="s">
        <v>2930</v>
      </c>
      <c r="O248" s="1030" t="s">
        <v>2930</v>
      </c>
      <c r="P248" s="1030" t="s">
        <v>2930</v>
      </c>
      <c r="Q248" s="1030" t="s">
        <v>2930</v>
      </c>
      <c r="R248" s="1030" t="s">
        <v>2930</v>
      </c>
      <c r="S248" s="1030" t="s">
        <v>2930</v>
      </c>
      <c r="T248" s="1030" t="s">
        <v>2930</v>
      </c>
      <c r="U248" s="1030" t="s">
        <v>2930</v>
      </c>
      <c r="V248" s="1030" t="s">
        <v>2930</v>
      </c>
      <c r="W248" s="1030" t="s">
        <v>2930</v>
      </c>
      <c r="X248" s="1030" t="s">
        <v>2930</v>
      </c>
      <c r="Y248" s="1030" t="s">
        <v>2930</v>
      </c>
      <c r="Z248" s="1030" t="s">
        <v>2930</v>
      </c>
      <c r="AA248" s="1694">
        <v>303.16923076923075</v>
      </c>
      <c r="AB248" s="1044"/>
      <c r="AC248" s="1047"/>
      <c r="AD248" s="1046"/>
      <c r="AE248" s="1030" t="s">
        <v>2930</v>
      </c>
      <c r="AF248" s="1030" t="s">
        <v>2930</v>
      </c>
      <c r="AG248" s="1030" t="s">
        <v>2930</v>
      </c>
      <c r="AH248" s="1076"/>
    </row>
    <row r="249" spans="2:34" ht="15.75" customHeight="1" thickBot="1">
      <c r="B249" s="1163" t="s">
        <v>3495</v>
      </c>
      <c r="C249" s="1147" t="s">
        <v>3279</v>
      </c>
      <c r="D249" s="1693">
        <v>353.26923076923072</v>
      </c>
      <c r="E249" s="1030" t="s">
        <v>2930</v>
      </c>
      <c r="F249" s="1030" t="s">
        <v>2930</v>
      </c>
      <c r="G249" s="1030" t="s">
        <v>2930</v>
      </c>
      <c r="H249" s="1030" t="s">
        <v>2930</v>
      </c>
      <c r="I249" s="1030" t="s">
        <v>2930</v>
      </c>
      <c r="J249" s="1030" t="s">
        <v>2930</v>
      </c>
      <c r="K249" s="1030" t="s">
        <v>2930</v>
      </c>
      <c r="L249" s="1030" t="s">
        <v>2930</v>
      </c>
      <c r="M249" s="1030" t="s">
        <v>2930</v>
      </c>
      <c r="N249" s="1030" t="s">
        <v>2930</v>
      </c>
      <c r="O249" s="1030" t="s">
        <v>2930</v>
      </c>
      <c r="P249" s="1030" t="s">
        <v>2930</v>
      </c>
      <c r="Q249" s="1030" t="s">
        <v>2930</v>
      </c>
      <c r="R249" s="1030" t="s">
        <v>2930</v>
      </c>
      <c r="S249" s="1030" t="s">
        <v>2930</v>
      </c>
      <c r="T249" s="1030" t="s">
        <v>2930</v>
      </c>
      <c r="U249" s="1030" t="s">
        <v>2930</v>
      </c>
      <c r="V249" s="1030" t="s">
        <v>2930</v>
      </c>
      <c r="W249" s="1030" t="s">
        <v>2930</v>
      </c>
      <c r="X249" s="1030" t="s">
        <v>2930</v>
      </c>
      <c r="Y249" s="1030" t="s">
        <v>2930</v>
      </c>
      <c r="Z249" s="1030" t="s">
        <v>2930</v>
      </c>
      <c r="AA249" s="1694">
        <v>353.26923076923072</v>
      </c>
      <c r="AB249" s="1044"/>
      <c r="AC249" s="1047"/>
      <c r="AD249" s="1046"/>
      <c r="AE249" s="1030" t="s">
        <v>2930</v>
      </c>
      <c r="AF249" s="1030" t="s">
        <v>2930</v>
      </c>
      <c r="AG249" s="1030" t="s">
        <v>2930</v>
      </c>
      <c r="AH249" s="1076"/>
    </row>
    <row r="250" spans="2:34" ht="15.75" customHeight="1" thickBot="1">
      <c r="B250" s="1163" t="s">
        <v>3496</v>
      </c>
      <c r="C250" s="1147" t="s">
        <v>3279</v>
      </c>
      <c r="D250" s="1693">
        <v>408.50769230769225</v>
      </c>
      <c r="E250" s="1030" t="s">
        <v>2930</v>
      </c>
      <c r="F250" s="1030" t="s">
        <v>2930</v>
      </c>
      <c r="G250" s="1030" t="s">
        <v>2930</v>
      </c>
      <c r="H250" s="1030" t="s">
        <v>2930</v>
      </c>
      <c r="I250" s="1030" t="s">
        <v>2930</v>
      </c>
      <c r="J250" s="1030" t="s">
        <v>2930</v>
      </c>
      <c r="K250" s="1030" t="s">
        <v>2930</v>
      </c>
      <c r="L250" s="1030" t="s">
        <v>2930</v>
      </c>
      <c r="M250" s="1030" t="s">
        <v>2930</v>
      </c>
      <c r="N250" s="1030" t="s">
        <v>2930</v>
      </c>
      <c r="O250" s="1030" t="s">
        <v>2930</v>
      </c>
      <c r="P250" s="1030" t="s">
        <v>2930</v>
      </c>
      <c r="Q250" s="1030" t="s">
        <v>2930</v>
      </c>
      <c r="R250" s="1030" t="s">
        <v>2930</v>
      </c>
      <c r="S250" s="1030" t="s">
        <v>2930</v>
      </c>
      <c r="T250" s="1030" t="s">
        <v>2930</v>
      </c>
      <c r="U250" s="1030" t="s">
        <v>2930</v>
      </c>
      <c r="V250" s="1030" t="s">
        <v>2930</v>
      </c>
      <c r="W250" s="1030" t="s">
        <v>2930</v>
      </c>
      <c r="X250" s="1030" t="s">
        <v>2930</v>
      </c>
      <c r="Y250" s="1030" t="s">
        <v>2930</v>
      </c>
      <c r="Z250" s="1030" t="s">
        <v>2930</v>
      </c>
      <c r="AA250" s="1694">
        <v>408.50769230769225</v>
      </c>
      <c r="AB250" s="1044"/>
      <c r="AC250" s="1047"/>
      <c r="AD250" s="1046"/>
      <c r="AE250" s="1030" t="s">
        <v>2930</v>
      </c>
      <c r="AF250" s="1030" t="s">
        <v>2930</v>
      </c>
      <c r="AG250" s="1030" t="s">
        <v>2930</v>
      </c>
      <c r="AH250" s="1076"/>
    </row>
    <row r="251" spans="2:34" ht="15.75" customHeight="1" thickBot="1">
      <c r="B251" s="1163" t="s">
        <v>3497</v>
      </c>
      <c r="C251" s="1147" t="s">
        <v>3279</v>
      </c>
      <c r="D251" s="1693">
        <v>529.26153846153841</v>
      </c>
      <c r="E251" s="1030" t="s">
        <v>2930</v>
      </c>
      <c r="F251" s="1030" t="s">
        <v>2930</v>
      </c>
      <c r="G251" s="1030" t="s">
        <v>2930</v>
      </c>
      <c r="H251" s="1030" t="s">
        <v>2930</v>
      </c>
      <c r="I251" s="1030" t="s">
        <v>2930</v>
      </c>
      <c r="J251" s="1030" t="s">
        <v>2930</v>
      </c>
      <c r="K251" s="1030" t="s">
        <v>2930</v>
      </c>
      <c r="L251" s="1030" t="s">
        <v>2930</v>
      </c>
      <c r="M251" s="1030" t="s">
        <v>2930</v>
      </c>
      <c r="N251" s="1030" t="s">
        <v>2930</v>
      </c>
      <c r="O251" s="1030" t="s">
        <v>2930</v>
      </c>
      <c r="P251" s="1030" t="s">
        <v>2930</v>
      </c>
      <c r="Q251" s="1030" t="s">
        <v>2930</v>
      </c>
      <c r="R251" s="1030" t="s">
        <v>2930</v>
      </c>
      <c r="S251" s="1030" t="s">
        <v>2930</v>
      </c>
      <c r="T251" s="1030" t="s">
        <v>2930</v>
      </c>
      <c r="U251" s="1030" t="s">
        <v>2930</v>
      </c>
      <c r="V251" s="1030" t="s">
        <v>2930</v>
      </c>
      <c r="W251" s="1030" t="s">
        <v>2930</v>
      </c>
      <c r="X251" s="1030" t="s">
        <v>2930</v>
      </c>
      <c r="Y251" s="1030" t="s">
        <v>2930</v>
      </c>
      <c r="Z251" s="1030" t="s">
        <v>2930</v>
      </c>
      <c r="AA251" s="1694">
        <v>529.26153846153841</v>
      </c>
      <c r="AB251" s="1044"/>
      <c r="AC251" s="1047"/>
      <c r="AD251" s="1046"/>
      <c r="AE251" s="1030" t="s">
        <v>2930</v>
      </c>
      <c r="AF251" s="1030" t="s">
        <v>2930</v>
      </c>
      <c r="AG251" s="1030" t="s">
        <v>2930</v>
      </c>
      <c r="AH251" s="1076"/>
    </row>
    <row r="252" spans="2:34" ht="15.75" customHeight="1" thickBot="1">
      <c r="B252" s="1163" t="s">
        <v>3498</v>
      </c>
      <c r="C252" s="1147" t="s">
        <v>3279</v>
      </c>
      <c r="D252" s="1693">
        <v>642.30769230769226</v>
      </c>
      <c r="E252" s="1030" t="s">
        <v>2930</v>
      </c>
      <c r="F252" s="1030" t="s">
        <v>2930</v>
      </c>
      <c r="G252" s="1030" t="s">
        <v>2930</v>
      </c>
      <c r="H252" s="1030" t="s">
        <v>2930</v>
      </c>
      <c r="I252" s="1030" t="s">
        <v>2930</v>
      </c>
      <c r="J252" s="1030" t="s">
        <v>2930</v>
      </c>
      <c r="K252" s="1030" t="s">
        <v>2930</v>
      </c>
      <c r="L252" s="1030" t="s">
        <v>2930</v>
      </c>
      <c r="M252" s="1030" t="s">
        <v>2930</v>
      </c>
      <c r="N252" s="1030" t="s">
        <v>2930</v>
      </c>
      <c r="O252" s="1030" t="s">
        <v>2930</v>
      </c>
      <c r="P252" s="1030" t="s">
        <v>2930</v>
      </c>
      <c r="Q252" s="1030" t="s">
        <v>2930</v>
      </c>
      <c r="R252" s="1030" t="s">
        <v>2930</v>
      </c>
      <c r="S252" s="1030" t="s">
        <v>2930</v>
      </c>
      <c r="T252" s="1030" t="s">
        <v>2930</v>
      </c>
      <c r="U252" s="1030" t="s">
        <v>2930</v>
      </c>
      <c r="V252" s="1030" t="s">
        <v>2930</v>
      </c>
      <c r="W252" s="1030" t="s">
        <v>2930</v>
      </c>
      <c r="X252" s="1030" t="s">
        <v>2930</v>
      </c>
      <c r="Y252" s="1030" t="s">
        <v>2930</v>
      </c>
      <c r="Z252" s="1030" t="s">
        <v>2930</v>
      </c>
      <c r="AA252" s="1694">
        <v>642.30769230769226</v>
      </c>
      <c r="AB252" s="1044"/>
      <c r="AC252" s="1047"/>
      <c r="AD252" s="1046"/>
      <c r="AE252" s="1030" t="s">
        <v>2930</v>
      </c>
      <c r="AF252" s="1030" t="s">
        <v>2930</v>
      </c>
      <c r="AG252" s="1030" t="s">
        <v>2930</v>
      </c>
      <c r="AH252" s="1076"/>
    </row>
    <row r="253" spans="2:34" ht="15.75" customHeight="1" thickBot="1">
      <c r="B253" s="1163" t="s">
        <v>3499</v>
      </c>
      <c r="C253" s="1147" t="s">
        <v>3279</v>
      </c>
      <c r="D253" s="1693">
        <v>739.93846153846152</v>
      </c>
      <c r="E253" s="1030" t="s">
        <v>2930</v>
      </c>
      <c r="F253" s="1030" t="s">
        <v>2930</v>
      </c>
      <c r="G253" s="1030" t="s">
        <v>2930</v>
      </c>
      <c r="H253" s="1030" t="s">
        <v>2930</v>
      </c>
      <c r="I253" s="1030" t="s">
        <v>2930</v>
      </c>
      <c r="J253" s="1030" t="s">
        <v>2930</v>
      </c>
      <c r="K253" s="1030" t="s">
        <v>2930</v>
      </c>
      <c r="L253" s="1030" t="s">
        <v>2930</v>
      </c>
      <c r="M253" s="1030" t="s">
        <v>2930</v>
      </c>
      <c r="N253" s="1030" t="s">
        <v>2930</v>
      </c>
      <c r="O253" s="1030" t="s">
        <v>2930</v>
      </c>
      <c r="P253" s="1030" t="s">
        <v>2930</v>
      </c>
      <c r="Q253" s="1030" t="s">
        <v>2930</v>
      </c>
      <c r="R253" s="1030" t="s">
        <v>2930</v>
      </c>
      <c r="S253" s="1030" t="s">
        <v>2930</v>
      </c>
      <c r="T253" s="1030" t="s">
        <v>2930</v>
      </c>
      <c r="U253" s="1030" t="s">
        <v>2930</v>
      </c>
      <c r="V253" s="1030" t="s">
        <v>2930</v>
      </c>
      <c r="W253" s="1030" t="s">
        <v>2930</v>
      </c>
      <c r="X253" s="1030" t="s">
        <v>2930</v>
      </c>
      <c r="Y253" s="1030" t="s">
        <v>2930</v>
      </c>
      <c r="Z253" s="1030" t="s">
        <v>2930</v>
      </c>
      <c r="AA253" s="1694">
        <v>739.93846153846152</v>
      </c>
      <c r="AB253" s="1044"/>
      <c r="AC253" s="1047"/>
      <c r="AD253" s="1046"/>
      <c r="AE253" s="1030" t="s">
        <v>2930</v>
      </c>
      <c r="AF253" s="1030" t="s">
        <v>2930</v>
      </c>
      <c r="AG253" s="1030" t="s">
        <v>2930</v>
      </c>
      <c r="AH253" s="1076"/>
    </row>
    <row r="254" spans="2:34" ht="15.75" customHeight="1" thickBot="1">
      <c r="B254" s="1163" t="s">
        <v>3500</v>
      </c>
      <c r="C254" s="1147" t="s">
        <v>3279</v>
      </c>
      <c r="D254" s="1693">
        <v>836.28461538461534</v>
      </c>
      <c r="E254" s="1030" t="s">
        <v>2930</v>
      </c>
      <c r="F254" s="1030" t="s">
        <v>2930</v>
      </c>
      <c r="G254" s="1030" t="s">
        <v>2930</v>
      </c>
      <c r="H254" s="1030" t="s">
        <v>2930</v>
      </c>
      <c r="I254" s="1030" t="s">
        <v>2930</v>
      </c>
      <c r="J254" s="1030" t="s">
        <v>2930</v>
      </c>
      <c r="K254" s="1030" t="s">
        <v>2930</v>
      </c>
      <c r="L254" s="1030" t="s">
        <v>2930</v>
      </c>
      <c r="M254" s="1030" t="s">
        <v>2930</v>
      </c>
      <c r="N254" s="1030" t="s">
        <v>2930</v>
      </c>
      <c r="O254" s="1030" t="s">
        <v>2930</v>
      </c>
      <c r="P254" s="1030" t="s">
        <v>2930</v>
      </c>
      <c r="Q254" s="1030" t="s">
        <v>2930</v>
      </c>
      <c r="R254" s="1030" t="s">
        <v>2930</v>
      </c>
      <c r="S254" s="1030" t="s">
        <v>2930</v>
      </c>
      <c r="T254" s="1030" t="s">
        <v>2930</v>
      </c>
      <c r="U254" s="1030" t="s">
        <v>2930</v>
      </c>
      <c r="V254" s="1030" t="s">
        <v>2930</v>
      </c>
      <c r="W254" s="1030" t="s">
        <v>2930</v>
      </c>
      <c r="X254" s="1030" t="s">
        <v>2930</v>
      </c>
      <c r="Y254" s="1030" t="s">
        <v>2930</v>
      </c>
      <c r="Z254" s="1030" t="s">
        <v>2930</v>
      </c>
      <c r="AA254" s="1694">
        <v>836.28461538461534</v>
      </c>
      <c r="AB254" s="1044"/>
      <c r="AC254" s="1047"/>
      <c r="AD254" s="1046"/>
      <c r="AE254" s="1030" t="s">
        <v>2930</v>
      </c>
      <c r="AF254" s="1030" t="s">
        <v>2930</v>
      </c>
      <c r="AG254" s="1030" t="s">
        <v>2930</v>
      </c>
      <c r="AH254" s="1076"/>
    </row>
    <row r="255" spans="2:34" ht="15.75" customHeight="1" thickBot="1">
      <c r="B255" s="1163" t="s">
        <v>3501</v>
      </c>
      <c r="C255" s="1147" t="s">
        <v>3279</v>
      </c>
      <c r="D255" s="1693">
        <v>1156.153846153846</v>
      </c>
      <c r="E255" s="1030" t="s">
        <v>2930</v>
      </c>
      <c r="F255" s="1030" t="s">
        <v>2930</v>
      </c>
      <c r="G255" s="1030" t="s">
        <v>2930</v>
      </c>
      <c r="H255" s="1030" t="s">
        <v>2930</v>
      </c>
      <c r="I255" s="1030" t="s">
        <v>2930</v>
      </c>
      <c r="J255" s="1030" t="s">
        <v>2930</v>
      </c>
      <c r="K255" s="1030" t="s">
        <v>2930</v>
      </c>
      <c r="L255" s="1030" t="s">
        <v>2930</v>
      </c>
      <c r="M255" s="1030" t="s">
        <v>2930</v>
      </c>
      <c r="N255" s="1030" t="s">
        <v>2930</v>
      </c>
      <c r="O255" s="1030" t="s">
        <v>2930</v>
      </c>
      <c r="P255" s="1030" t="s">
        <v>2930</v>
      </c>
      <c r="Q255" s="1030" t="s">
        <v>2930</v>
      </c>
      <c r="R255" s="1030" t="s">
        <v>2930</v>
      </c>
      <c r="S255" s="1030" t="s">
        <v>2930</v>
      </c>
      <c r="T255" s="1030" t="s">
        <v>2930</v>
      </c>
      <c r="U255" s="1030" t="s">
        <v>2930</v>
      </c>
      <c r="V255" s="1030" t="s">
        <v>2930</v>
      </c>
      <c r="W255" s="1030" t="s">
        <v>2930</v>
      </c>
      <c r="X255" s="1030" t="s">
        <v>2930</v>
      </c>
      <c r="Y255" s="1030" t="s">
        <v>2930</v>
      </c>
      <c r="Z255" s="1030" t="s">
        <v>2930</v>
      </c>
      <c r="AA255" s="1694">
        <v>1156.153846153846</v>
      </c>
      <c r="AB255" s="1044"/>
      <c r="AC255" s="1047"/>
      <c r="AD255" s="1046"/>
      <c r="AE255" s="1030" t="s">
        <v>2930</v>
      </c>
      <c r="AF255" s="1030" t="s">
        <v>2930</v>
      </c>
      <c r="AG255" s="1030" t="s">
        <v>2930</v>
      </c>
      <c r="AH255" s="1076"/>
    </row>
    <row r="256" spans="2:34" ht="15.75" customHeight="1" thickBot="1">
      <c r="B256" s="1163" t="s">
        <v>3502</v>
      </c>
      <c r="C256" s="1147" t="s">
        <v>3279</v>
      </c>
      <c r="D256" s="1693">
        <v>1461.25</v>
      </c>
      <c r="E256" s="1030" t="s">
        <v>2930</v>
      </c>
      <c r="F256" s="1030" t="s">
        <v>2930</v>
      </c>
      <c r="G256" s="1030" t="s">
        <v>2930</v>
      </c>
      <c r="H256" s="1030" t="s">
        <v>2930</v>
      </c>
      <c r="I256" s="1030" t="s">
        <v>2930</v>
      </c>
      <c r="J256" s="1030" t="s">
        <v>2930</v>
      </c>
      <c r="K256" s="1030" t="s">
        <v>2930</v>
      </c>
      <c r="L256" s="1030" t="s">
        <v>2930</v>
      </c>
      <c r="M256" s="1030" t="s">
        <v>2930</v>
      </c>
      <c r="N256" s="1030" t="s">
        <v>2930</v>
      </c>
      <c r="O256" s="1030" t="s">
        <v>2930</v>
      </c>
      <c r="P256" s="1030" t="s">
        <v>2930</v>
      </c>
      <c r="Q256" s="1030" t="s">
        <v>2930</v>
      </c>
      <c r="R256" s="1030" t="s">
        <v>2930</v>
      </c>
      <c r="S256" s="1030" t="s">
        <v>2930</v>
      </c>
      <c r="T256" s="1030" t="s">
        <v>2930</v>
      </c>
      <c r="U256" s="1030" t="s">
        <v>2930</v>
      </c>
      <c r="V256" s="1030" t="s">
        <v>2930</v>
      </c>
      <c r="W256" s="1030" t="s">
        <v>2930</v>
      </c>
      <c r="X256" s="1030" t="s">
        <v>2930</v>
      </c>
      <c r="Y256" s="1030" t="s">
        <v>2930</v>
      </c>
      <c r="Z256" s="1030" t="s">
        <v>2930</v>
      </c>
      <c r="AA256" s="1694">
        <v>1461.25</v>
      </c>
      <c r="AB256" s="1044"/>
      <c r="AC256" s="1047"/>
      <c r="AD256" s="1046"/>
      <c r="AE256" s="1030" t="s">
        <v>2930</v>
      </c>
      <c r="AF256" s="1030" t="s">
        <v>2930</v>
      </c>
      <c r="AG256" s="1030" t="s">
        <v>2930</v>
      </c>
      <c r="AH256" s="1076"/>
    </row>
    <row r="257" spans="2:34" ht="15.75" customHeight="1" thickBot="1">
      <c r="B257" s="1163" t="s">
        <v>3503</v>
      </c>
      <c r="C257" s="1147" t="s">
        <v>3279</v>
      </c>
      <c r="D257" s="1693">
        <v>1637.8846153846152</v>
      </c>
      <c r="E257" s="1030" t="s">
        <v>2930</v>
      </c>
      <c r="F257" s="1030" t="s">
        <v>2930</v>
      </c>
      <c r="G257" s="1030" t="s">
        <v>2930</v>
      </c>
      <c r="H257" s="1030" t="s">
        <v>2930</v>
      </c>
      <c r="I257" s="1030" t="s">
        <v>2930</v>
      </c>
      <c r="J257" s="1030" t="s">
        <v>2930</v>
      </c>
      <c r="K257" s="1030" t="s">
        <v>2930</v>
      </c>
      <c r="L257" s="1030" t="s">
        <v>2930</v>
      </c>
      <c r="M257" s="1030" t="s">
        <v>2930</v>
      </c>
      <c r="N257" s="1030" t="s">
        <v>2930</v>
      </c>
      <c r="O257" s="1030" t="s">
        <v>2930</v>
      </c>
      <c r="P257" s="1030" t="s">
        <v>2930</v>
      </c>
      <c r="Q257" s="1030" t="s">
        <v>2930</v>
      </c>
      <c r="R257" s="1030" t="s">
        <v>2930</v>
      </c>
      <c r="S257" s="1030" t="s">
        <v>2930</v>
      </c>
      <c r="T257" s="1030" t="s">
        <v>2930</v>
      </c>
      <c r="U257" s="1030" t="s">
        <v>2930</v>
      </c>
      <c r="V257" s="1030" t="s">
        <v>2930</v>
      </c>
      <c r="W257" s="1030" t="s">
        <v>2930</v>
      </c>
      <c r="X257" s="1030" t="s">
        <v>2930</v>
      </c>
      <c r="Y257" s="1030" t="s">
        <v>2930</v>
      </c>
      <c r="Z257" s="1030" t="s">
        <v>2930</v>
      </c>
      <c r="AA257" s="1694">
        <v>1637.8846153846152</v>
      </c>
      <c r="AB257" s="1044"/>
      <c r="AC257" s="1047"/>
      <c r="AD257" s="1046"/>
      <c r="AE257" s="1030" t="s">
        <v>2930</v>
      </c>
      <c r="AF257" s="1030" t="s">
        <v>2930</v>
      </c>
      <c r="AG257" s="1030" t="s">
        <v>2930</v>
      </c>
      <c r="AH257" s="1076"/>
    </row>
    <row r="258" spans="2:34" ht="15.75" customHeight="1" thickBot="1">
      <c r="B258" s="1163" t="s">
        <v>3504</v>
      </c>
      <c r="C258" s="1147" t="s">
        <v>3279</v>
      </c>
      <c r="D258" s="1693">
        <v>2055.3846153846152</v>
      </c>
      <c r="E258" s="1030" t="s">
        <v>2930</v>
      </c>
      <c r="F258" s="1030" t="s">
        <v>2930</v>
      </c>
      <c r="G258" s="1030" t="s">
        <v>2930</v>
      </c>
      <c r="H258" s="1030" t="s">
        <v>2930</v>
      </c>
      <c r="I258" s="1030" t="s">
        <v>2930</v>
      </c>
      <c r="J258" s="1030" t="s">
        <v>2930</v>
      </c>
      <c r="K258" s="1030" t="s">
        <v>2930</v>
      </c>
      <c r="L258" s="1030" t="s">
        <v>2930</v>
      </c>
      <c r="M258" s="1030" t="s">
        <v>2930</v>
      </c>
      <c r="N258" s="1030" t="s">
        <v>2930</v>
      </c>
      <c r="O258" s="1030" t="s">
        <v>2930</v>
      </c>
      <c r="P258" s="1030" t="s">
        <v>2930</v>
      </c>
      <c r="Q258" s="1030" t="s">
        <v>2930</v>
      </c>
      <c r="R258" s="1030" t="s">
        <v>2930</v>
      </c>
      <c r="S258" s="1030" t="s">
        <v>2930</v>
      </c>
      <c r="T258" s="1030" t="s">
        <v>2930</v>
      </c>
      <c r="U258" s="1030" t="s">
        <v>2930</v>
      </c>
      <c r="V258" s="1030" t="s">
        <v>2930</v>
      </c>
      <c r="W258" s="1030" t="s">
        <v>2930</v>
      </c>
      <c r="X258" s="1030" t="s">
        <v>2930</v>
      </c>
      <c r="Y258" s="1030" t="s">
        <v>2930</v>
      </c>
      <c r="Z258" s="1030" t="s">
        <v>2930</v>
      </c>
      <c r="AA258" s="1694">
        <v>2055.3846153846152</v>
      </c>
      <c r="AB258" s="1044"/>
      <c r="AC258" s="1047"/>
      <c r="AD258" s="1046"/>
      <c r="AE258" s="1030" t="s">
        <v>2930</v>
      </c>
      <c r="AF258" s="1030" t="s">
        <v>2930</v>
      </c>
      <c r="AG258" s="1030" t="s">
        <v>2930</v>
      </c>
      <c r="AH258" s="1076"/>
    </row>
    <row r="259" spans="2:34" ht="15.75" customHeight="1" thickBot="1">
      <c r="B259" s="1163" t="s">
        <v>3505</v>
      </c>
      <c r="C259" s="1147" t="s">
        <v>3279</v>
      </c>
      <c r="D259" s="1693">
        <v>2254.4999999999995</v>
      </c>
      <c r="E259" s="1030" t="s">
        <v>2930</v>
      </c>
      <c r="F259" s="1030" t="s">
        <v>2930</v>
      </c>
      <c r="G259" s="1030" t="s">
        <v>2930</v>
      </c>
      <c r="H259" s="1030" t="s">
        <v>2930</v>
      </c>
      <c r="I259" s="1030" t="s">
        <v>2930</v>
      </c>
      <c r="J259" s="1030" t="s">
        <v>2930</v>
      </c>
      <c r="K259" s="1030" t="s">
        <v>2930</v>
      </c>
      <c r="L259" s="1030" t="s">
        <v>2930</v>
      </c>
      <c r="M259" s="1030" t="s">
        <v>2930</v>
      </c>
      <c r="N259" s="1030" t="s">
        <v>2930</v>
      </c>
      <c r="O259" s="1030" t="s">
        <v>2930</v>
      </c>
      <c r="P259" s="1030" t="s">
        <v>2930</v>
      </c>
      <c r="Q259" s="1030" t="s">
        <v>2930</v>
      </c>
      <c r="R259" s="1030" t="s">
        <v>2930</v>
      </c>
      <c r="S259" s="1030" t="s">
        <v>2930</v>
      </c>
      <c r="T259" s="1030" t="s">
        <v>2930</v>
      </c>
      <c r="U259" s="1030" t="s">
        <v>2930</v>
      </c>
      <c r="V259" s="1030" t="s">
        <v>2930</v>
      </c>
      <c r="W259" s="1030" t="s">
        <v>2930</v>
      </c>
      <c r="X259" s="1030" t="s">
        <v>2930</v>
      </c>
      <c r="Y259" s="1030" t="s">
        <v>2930</v>
      </c>
      <c r="Z259" s="1030" t="s">
        <v>2930</v>
      </c>
      <c r="AA259" s="1694">
        <v>2254.4999999999995</v>
      </c>
      <c r="AB259" s="1044"/>
      <c r="AC259" s="1047"/>
      <c r="AD259" s="1046"/>
      <c r="AE259" s="1030" t="s">
        <v>2930</v>
      </c>
      <c r="AF259" s="1030" t="s">
        <v>2930</v>
      </c>
      <c r="AG259" s="1030" t="s">
        <v>2930</v>
      </c>
      <c r="AH259" s="1076"/>
    </row>
    <row r="260" spans="2:34" ht="15.75" customHeight="1" thickBot="1">
      <c r="B260" s="1163" t="s">
        <v>3506</v>
      </c>
      <c r="C260" s="1147" t="s">
        <v>3279</v>
      </c>
      <c r="D260" s="1693">
        <v>2423.4269230769228</v>
      </c>
      <c r="E260" s="1030" t="s">
        <v>2930</v>
      </c>
      <c r="F260" s="1030" t="s">
        <v>2930</v>
      </c>
      <c r="G260" s="1030" t="s">
        <v>2930</v>
      </c>
      <c r="H260" s="1030" t="s">
        <v>2930</v>
      </c>
      <c r="I260" s="1030" t="s">
        <v>2930</v>
      </c>
      <c r="J260" s="1030" t="s">
        <v>2930</v>
      </c>
      <c r="K260" s="1030" t="s">
        <v>2930</v>
      </c>
      <c r="L260" s="1030" t="s">
        <v>2930</v>
      </c>
      <c r="M260" s="1030" t="s">
        <v>2930</v>
      </c>
      <c r="N260" s="1030" t="s">
        <v>2930</v>
      </c>
      <c r="O260" s="1030" t="s">
        <v>2930</v>
      </c>
      <c r="P260" s="1030" t="s">
        <v>2930</v>
      </c>
      <c r="Q260" s="1030" t="s">
        <v>2930</v>
      </c>
      <c r="R260" s="1030" t="s">
        <v>2930</v>
      </c>
      <c r="S260" s="1030" t="s">
        <v>2930</v>
      </c>
      <c r="T260" s="1030" t="s">
        <v>2930</v>
      </c>
      <c r="U260" s="1030" t="s">
        <v>2930</v>
      </c>
      <c r="V260" s="1030" t="s">
        <v>2930</v>
      </c>
      <c r="W260" s="1030" t="s">
        <v>2930</v>
      </c>
      <c r="X260" s="1030" t="s">
        <v>2930</v>
      </c>
      <c r="Y260" s="1030" t="s">
        <v>2930</v>
      </c>
      <c r="Z260" s="1030" t="s">
        <v>2930</v>
      </c>
      <c r="AA260" s="1694">
        <v>2423.4269230769228</v>
      </c>
      <c r="AB260" s="1044"/>
      <c r="AC260" s="1047"/>
      <c r="AD260" s="1046"/>
      <c r="AE260" s="1030" t="s">
        <v>2930</v>
      </c>
      <c r="AF260" s="1030" t="s">
        <v>2930</v>
      </c>
      <c r="AG260" s="1030" t="s">
        <v>2930</v>
      </c>
      <c r="AH260" s="1076"/>
    </row>
    <row r="261" spans="2:34" ht="15.75" customHeight="1" thickBot="1">
      <c r="B261" s="1163" t="s">
        <v>3507</v>
      </c>
      <c r="C261" s="1147" t="s">
        <v>3279</v>
      </c>
      <c r="D261" s="1693">
        <v>2440.7692307692305</v>
      </c>
      <c r="E261" s="1030" t="s">
        <v>2930</v>
      </c>
      <c r="F261" s="1030" t="s">
        <v>2930</v>
      </c>
      <c r="G261" s="1030" t="s">
        <v>2930</v>
      </c>
      <c r="H261" s="1030" t="s">
        <v>2930</v>
      </c>
      <c r="I261" s="1030" t="s">
        <v>2930</v>
      </c>
      <c r="J261" s="1030" t="s">
        <v>2930</v>
      </c>
      <c r="K261" s="1030" t="s">
        <v>2930</v>
      </c>
      <c r="L261" s="1030" t="s">
        <v>2930</v>
      </c>
      <c r="M261" s="1030" t="s">
        <v>2930</v>
      </c>
      <c r="N261" s="1030" t="s">
        <v>2930</v>
      </c>
      <c r="O261" s="1030" t="s">
        <v>2930</v>
      </c>
      <c r="P261" s="1030" t="s">
        <v>2930</v>
      </c>
      <c r="Q261" s="1030" t="s">
        <v>2930</v>
      </c>
      <c r="R261" s="1030" t="s">
        <v>2930</v>
      </c>
      <c r="S261" s="1030" t="s">
        <v>2930</v>
      </c>
      <c r="T261" s="1030" t="s">
        <v>2930</v>
      </c>
      <c r="U261" s="1030" t="s">
        <v>2930</v>
      </c>
      <c r="V261" s="1030" t="s">
        <v>2930</v>
      </c>
      <c r="W261" s="1030" t="s">
        <v>2930</v>
      </c>
      <c r="X261" s="1030" t="s">
        <v>2930</v>
      </c>
      <c r="Y261" s="1030" t="s">
        <v>2930</v>
      </c>
      <c r="Z261" s="1030" t="s">
        <v>2930</v>
      </c>
      <c r="AA261" s="1694">
        <v>2440.7692307692305</v>
      </c>
      <c r="AB261" s="1044"/>
      <c r="AC261" s="1047"/>
      <c r="AD261" s="1046"/>
      <c r="AE261" s="1030" t="s">
        <v>2930</v>
      </c>
      <c r="AF261" s="1030" t="s">
        <v>2930</v>
      </c>
      <c r="AG261" s="1030" t="s">
        <v>2930</v>
      </c>
      <c r="AH261" s="1076"/>
    </row>
    <row r="262" spans="2:34" ht="15.75" customHeight="1" thickBot="1">
      <c r="B262" s="1163" t="s">
        <v>3508</v>
      </c>
      <c r="C262" s="1147" t="s">
        <v>3279</v>
      </c>
      <c r="D262" s="1693">
        <v>2697.6923076923076</v>
      </c>
      <c r="E262" s="1030" t="s">
        <v>2930</v>
      </c>
      <c r="F262" s="1030" t="s">
        <v>2930</v>
      </c>
      <c r="G262" s="1030" t="s">
        <v>2930</v>
      </c>
      <c r="H262" s="1030" t="s">
        <v>2930</v>
      </c>
      <c r="I262" s="1030" t="s">
        <v>2930</v>
      </c>
      <c r="J262" s="1030" t="s">
        <v>2930</v>
      </c>
      <c r="K262" s="1030" t="s">
        <v>2930</v>
      </c>
      <c r="L262" s="1030" t="s">
        <v>2930</v>
      </c>
      <c r="M262" s="1030" t="s">
        <v>2930</v>
      </c>
      <c r="N262" s="1030" t="s">
        <v>2930</v>
      </c>
      <c r="O262" s="1030" t="s">
        <v>2930</v>
      </c>
      <c r="P262" s="1030" t="s">
        <v>2930</v>
      </c>
      <c r="Q262" s="1030" t="s">
        <v>2930</v>
      </c>
      <c r="R262" s="1030" t="s">
        <v>2930</v>
      </c>
      <c r="S262" s="1030" t="s">
        <v>2930</v>
      </c>
      <c r="T262" s="1030" t="s">
        <v>2930</v>
      </c>
      <c r="U262" s="1030" t="s">
        <v>2930</v>
      </c>
      <c r="V262" s="1030" t="s">
        <v>2930</v>
      </c>
      <c r="W262" s="1030" t="s">
        <v>2930</v>
      </c>
      <c r="X262" s="1030" t="s">
        <v>2930</v>
      </c>
      <c r="Y262" s="1030" t="s">
        <v>2930</v>
      </c>
      <c r="Z262" s="1030" t="s">
        <v>2930</v>
      </c>
      <c r="AA262" s="1694">
        <v>2697.6923076923076</v>
      </c>
      <c r="AB262" s="1044"/>
      <c r="AC262" s="1047"/>
      <c r="AD262" s="1046"/>
      <c r="AE262" s="1030" t="s">
        <v>2930</v>
      </c>
      <c r="AF262" s="1030" t="s">
        <v>2930</v>
      </c>
      <c r="AG262" s="1030" t="s">
        <v>2930</v>
      </c>
      <c r="AH262" s="1076"/>
    </row>
    <row r="263" spans="2:34" ht="15.75" customHeight="1" thickBot="1">
      <c r="B263" s="1163" t="s">
        <v>3509</v>
      </c>
      <c r="C263" s="1147" t="s">
        <v>3279</v>
      </c>
      <c r="D263" s="1693">
        <v>3133.8192307692307</v>
      </c>
      <c r="E263" s="1030" t="s">
        <v>2930</v>
      </c>
      <c r="F263" s="1030" t="s">
        <v>2930</v>
      </c>
      <c r="G263" s="1030" t="s">
        <v>2930</v>
      </c>
      <c r="H263" s="1030" t="s">
        <v>2930</v>
      </c>
      <c r="I263" s="1030" t="s">
        <v>2930</v>
      </c>
      <c r="J263" s="1030" t="s">
        <v>2930</v>
      </c>
      <c r="K263" s="1030" t="s">
        <v>2930</v>
      </c>
      <c r="L263" s="1030" t="s">
        <v>2930</v>
      </c>
      <c r="M263" s="1030" t="s">
        <v>2930</v>
      </c>
      <c r="N263" s="1030" t="s">
        <v>2930</v>
      </c>
      <c r="O263" s="1030" t="s">
        <v>2930</v>
      </c>
      <c r="P263" s="1030" t="s">
        <v>2930</v>
      </c>
      <c r="Q263" s="1030" t="s">
        <v>2930</v>
      </c>
      <c r="R263" s="1030" t="s">
        <v>2930</v>
      </c>
      <c r="S263" s="1030" t="s">
        <v>2930</v>
      </c>
      <c r="T263" s="1030" t="s">
        <v>2930</v>
      </c>
      <c r="U263" s="1030" t="s">
        <v>2930</v>
      </c>
      <c r="V263" s="1030" t="s">
        <v>2930</v>
      </c>
      <c r="W263" s="1030" t="s">
        <v>2930</v>
      </c>
      <c r="X263" s="1030" t="s">
        <v>2930</v>
      </c>
      <c r="Y263" s="1030" t="s">
        <v>2930</v>
      </c>
      <c r="Z263" s="1030" t="s">
        <v>2930</v>
      </c>
      <c r="AA263" s="1694">
        <v>3133.8192307692307</v>
      </c>
      <c r="AB263" s="1044"/>
      <c r="AC263" s="1047"/>
      <c r="AD263" s="1046"/>
      <c r="AE263" s="1030" t="s">
        <v>2930</v>
      </c>
      <c r="AF263" s="1030" t="s">
        <v>2930</v>
      </c>
      <c r="AG263" s="1030" t="s">
        <v>2930</v>
      </c>
      <c r="AH263" s="1076"/>
    </row>
    <row r="264" spans="2:34" ht="15.75" customHeight="1" thickBot="1">
      <c r="B264" s="1163" t="s">
        <v>3510</v>
      </c>
      <c r="C264" s="1147" t="s">
        <v>3279</v>
      </c>
      <c r="D264" s="1693">
        <v>3568.1476923076925</v>
      </c>
      <c r="E264" s="1030" t="s">
        <v>2930</v>
      </c>
      <c r="F264" s="1030" t="s">
        <v>2930</v>
      </c>
      <c r="G264" s="1030" t="s">
        <v>2930</v>
      </c>
      <c r="H264" s="1030" t="s">
        <v>2930</v>
      </c>
      <c r="I264" s="1030" t="s">
        <v>2930</v>
      </c>
      <c r="J264" s="1030" t="s">
        <v>2930</v>
      </c>
      <c r="K264" s="1030" t="s">
        <v>2930</v>
      </c>
      <c r="L264" s="1030" t="s">
        <v>2930</v>
      </c>
      <c r="M264" s="1030" t="s">
        <v>2930</v>
      </c>
      <c r="N264" s="1030" t="s">
        <v>2930</v>
      </c>
      <c r="O264" s="1030" t="s">
        <v>2930</v>
      </c>
      <c r="P264" s="1030" t="s">
        <v>2930</v>
      </c>
      <c r="Q264" s="1030" t="s">
        <v>2930</v>
      </c>
      <c r="R264" s="1030" t="s">
        <v>2930</v>
      </c>
      <c r="S264" s="1030" t="s">
        <v>2930</v>
      </c>
      <c r="T264" s="1030" t="s">
        <v>2930</v>
      </c>
      <c r="U264" s="1030" t="s">
        <v>2930</v>
      </c>
      <c r="V264" s="1030" t="s">
        <v>2930</v>
      </c>
      <c r="W264" s="1030" t="s">
        <v>2930</v>
      </c>
      <c r="X264" s="1030" t="s">
        <v>2930</v>
      </c>
      <c r="Y264" s="1030" t="s">
        <v>2930</v>
      </c>
      <c r="Z264" s="1030" t="s">
        <v>2930</v>
      </c>
      <c r="AA264" s="1694">
        <v>3568.1476923076925</v>
      </c>
      <c r="AB264" s="1044"/>
      <c r="AC264" s="1047"/>
      <c r="AD264" s="1046"/>
      <c r="AE264" s="1030" t="s">
        <v>2930</v>
      </c>
      <c r="AF264" s="1030" t="s">
        <v>2930</v>
      </c>
      <c r="AG264" s="1030" t="s">
        <v>2930</v>
      </c>
      <c r="AH264" s="1076"/>
    </row>
    <row r="265" spans="2:34" ht="15.75" customHeight="1" thickBot="1">
      <c r="B265" s="1163" t="s">
        <v>3511</v>
      </c>
      <c r="C265" s="1147" t="s">
        <v>3279</v>
      </c>
      <c r="D265" s="1693">
        <v>4000.2923076923071</v>
      </c>
      <c r="E265" s="1030" t="s">
        <v>2930</v>
      </c>
      <c r="F265" s="1030" t="s">
        <v>2930</v>
      </c>
      <c r="G265" s="1030" t="s">
        <v>2930</v>
      </c>
      <c r="H265" s="1030" t="s">
        <v>2930</v>
      </c>
      <c r="I265" s="1030" t="s">
        <v>2930</v>
      </c>
      <c r="J265" s="1030" t="s">
        <v>2930</v>
      </c>
      <c r="K265" s="1030" t="s">
        <v>2930</v>
      </c>
      <c r="L265" s="1030" t="s">
        <v>2930</v>
      </c>
      <c r="M265" s="1030" t="s">
        <v>2930</v>
      </c>
      <c r="N265" s="1030" t="s">
        <v>2930</v>
      </c>
      <c r="O265" s="1030" t="s">
        <v>2930</v>
      </c>
      <c r="P265" s="1030" t="s">
        <v>2930</v>
      </c>
      <c r="Q265" s="1030" t="s">
        <v>2930</v>
      </c>
      <c r="R265" s="1030" t="s">
        <v>2930</v>
      </c>
      <c r="S265" s="1030" t="s">
        <v>2930</v>
      </c>
      <c r="T265" s="1030" t="s">
        <v>2930</v>
      </c>
      <c r="U265" s="1030" t="s">
        <v>2930</v>
      </c>
      <c r="V265" s="1030" t="s">
        <v>2930</v>
      </c>
      <c r="W265" s="1030" t="s">
        <v>2930</v>
      </c>
      <c r="X265" s="1030" t="s">
        <v>2930</v>
      </c>
      <c r="Y265" s="1030" t="s">
        <v>2930</v>
      </c>
      <c r="Z265" s="1030" t="s">
        <v>2930</v>
      </c>
      <c r="AA265" s="1694">
        <v>4000.2923076923071</v>
      </c>
      <c r="AB265" s="1553"/>
      <c r="AC265" s="1560"/>
      <c r="AD265" s="1554"/>
      <c r="AE265" s="1030" t="s">
        <v>2930</v>
      </c>
      <c r="AF265" s="1030" t="s">
        <v>2930</v>
      </c>
      <c r="AG265" s="1030" t="s">
        <v>2930</v>
      </c>
      <c r="AH265" s="1076"/>
    </row>
    <row r="266" spans="2:34" ht="15.75" customHeight="1" thickBot="1">
      <c r="B266" s="1163" t="s">
        <v>3512</v>
      </c>
      <c r="C266" s="1147" t="s">
        <v>3279</v>
      </c>
      <c r="D266" s="1693">
        <v>4428.0692307692298</v>
      </c>
      <c r="E266" s="1030" t="s">
        <v>2930</v>
      </c>
      <c r="F266" s="1030" t="s">
        <v>2930</v>
      </c>
      <c r="G266" s="1030" t="s">
        <v>2930</v>
      </c>
      <c r="H266" s="1030" t="s">
        <v>2930</v>
      </c>
      <c r="I266" s="1030" t="s">
        <v>2930</v>
      </c>
      <c r="J266" s="1030" t="s">
        <v>2930</v>
      </c>
      <c r="K266" s="1030" t="s">
        <v>2930</v>
      </c>
      <c r="L266" s="1030" t="s">
        <v>2930</v>
      </c>
      <c r="M266" s="1030" t="s">
        <v>2930</v>
      </c>
      <c r="N266" s="1030" t="s">
        <v>2930</v>
      </c>
      <c r="O266" s="1030" t="s">
        <v>2930</v>
      </c>
      <c r="P266" s="1030" t="s">
        <v>2930</v>
      </c>
      <c r="Q266" s="1030" t="s">
        <v>2930</v>
      </c>
      <c r="R266" s="1030" t="s">
        <v>2930</v>
      </c>
      <c r="S266" s="1030" t="s">
        <v>2930</v>
      </c>
      <c r="T266" s="1030" t="s">
        <v>2930</v>
      </c>
      <c r="U266" s="1030" t="s">
        <v>2930</v>
      </c>
      <c r="V266" s="1030" t="s">
        <v>2930</v>
      </c>
      <c r="W266" s="1030" t="s">
        <v>2930</v>
      </c>
      <c r="X266" s="1030" t="s">
        <v>2930</v>
      </c>
      <c r="Y266" s="1030" t="s">
        <v>2930</v>
      </c>
      <c r="Z266" s="1030" t="s">
        <v>2930</v>
      </c>
      <c r="AA266" s="1694">
        <v>4428.0692307692298</v>
      </c>
      <c r="AB266" s="1553"/>
      <c r="AC266" s="1560"/>
      <c r="AD266" s="1554"/>
      <c r="AE266" s="1030" t="s">
        <v>2930</v>
      </c>
      <c r="AF266" s="1030" t="s">
        <v>2930</v>
      </c>
      <c r="AG266" s="1030" t="s">
        <v>2930</v>
      </c>
      <c r="AH266" s="1076"/>
    </row>
    <row r="267" spans="2:34" ht="15.75" customHeight="1" thickBot="1">
      <c r="B267" s="1163" t="s">
        <v>3513</v>
      </c>
      <c r="C267" s="1147" t="s">
        <v>3279</v>
      </c>
      <c r="D267" s="1693">
        <v>5559.9438461538457</v>
      </c>
      <c r="E267" s="1030" t="s">
        <v>2930</v>
      </c>
      <c r="F267" s="1030" t="s">
        <v>2930</v>
      </c>
      <c r="G267" s="1030" t="s">
        <v>2930</v>
      </c>
      <c r="H267" s="1030" t="s">
        <v>2930</v>
      </c>
      <c r="I267" s="1030" t="s">
        <v>2930</v>
      </c>
      <c r="J267" s="1030" t="s">
        <v>2930</v>
      </c>
      <c r="K267" s="1030" t="s">
        <v>2930</v>
      </c>
      <c r="L267" s="1030" t="s">
        <v>2930</v>
      </c>
      <c r="M267" s="1030" t="s">
        <v>2930</v>
      </c>
      <c r="N267" s="1030" t="s">
        <v>2930</v>
      </c>
      <c r="O267" s="1030" t="s">
        <v>2930</v>
      </c>
      <c r="P267" s="1030" t="s">
        <v>2930</v>
      </c>
      <c r="Q267" s="1030" t="s">
        <v>2930</v>
      </c>
      <c r="R267" s="1030" t="s">
        <v>2930</v>
      </c>
      <c r="S267" s="1030" t="s">
        <v>2930</v>
      </c>
      <c r="T267" s="1030" t="s">
        <v>2930</v>
      </c>
      <c r="U267" s="1030" t="s">
        <v>2930</v>
      </c>
      <c r="V267" s="1030" t="s">
        <v>2930</v>
      </c>
      <c r="W267" s="1030" t="s">
        <v>2930</v>
      </c>
      <c r="X267" s="1030" t="s">
        <v>2930</v>
      </c>
      <c r="Y267" s="1030" t="s">
        <v>2930</v>
      </c>
      <c r="Z267" s="1030" t="s">
        <v>2930</v>
      </c>
      <c r="AA267" s="1694">
        <v>5559.9438461538457</v>
      </c>
      <c r="AB267" s="1553"/>
      <c r="AC267" s="1560"/>
      <c r="AD267" s="1554"/>
      <c r="AE267" s="1030" t="s">
        <v>2930</v>
      </c>
      <c r="AF267" s="1030" t="s">
        <v>2930</v>
      </c>
      <c r="AG267" s="1030" t="s">
        <v>2930</v>
      </c>
      <c r="AH267" s="1076"/>
    </row>
    <row r="268" spans="2:34" ht="15.75" customHeight="1" thickBot="1">
      <c r="B268" s="1163" t="s">
        <v>3514</v>
      </c>
      <c r="C268" s="1147" t="s">
        <v>3279</v>
      </c>
      <c r="D268" s="1693">
        <v>6595.8576923076907</v>
      </c>
      <c r="E268" s="1030" t="s">
        <v>2930</v>
      </c>
      <c r="F268" s="1030" t="s">
        <v>2930</v>
      </c>
      <c r="G268" s="1030" t="s">
        <v>2930</v>
      </c>
      <c r="H268" s="1030" t="s">
        <v>2930</v>
      </c>
      <c r="I268" s="1030" t="s">
        <v>2930</v>
      </c>
      <c r="J268" s="1030" t="s">
        <v>2930</v>
      </c>
      <c r="K268" s="1030" t="s">
        <v>2930</v>
      </c>
      <c r="L268" s="1030" t="s">
        <v>2930</v>
      </c>
      <c r="M268" s="1030" t="s">
        <v>2930</v>
      </c>
      <c r="N268" s="1030" t="s">
        <v>2930</v>
      </c>
      <c r="O268" s="1030" t="s">
        <v>2930</v>
      </c>
      <c r="P268" s="1030" t="s">
        <v>2930</v>
      </c>
      <c r="Q268" s="1030" t="s">
        <v>2930</v>
      </c>
      <c r="R268" s="1030" t="s">
        <v>2930</v>
      </c>
      <c r="S268" s="1030" t="s">
        <v>2930</v>
      </c>
      <c r="T268" s="1030" t="s">
        <v>2930</v>
      </c>
      <c r="U268" s="1030" t="s">
        <v>2930</v>
      </c>
      <c r="V268" s="1030" t="s">
        <v>2930</v>
      </c>
      <c r="W268" s="1030" t="s">
        <v>2930</v>
      </c>
      <c r="X268" s="1030" t="s">
        <v>2930</v>
      </c>
      <c r="Y268" s="1030" t="s">
        <v>2930</v>
      </c>
      <c r="Z268" s="1030" t="s">
        <v>2930</v>
      </c>
      <c r="AA268" s="1694">
        <v>6595.8576923076907</v>
      </c>
      <c r="AB268" s="1553"/>
      <c r="AC268" s="1560"/>
      <c r="AD268" s="1554"/>
      <c r="AE268" s="1030" t="s">
        <v>2930</v>
      </c>
      <c r="AF268" s="1030" t="s">
        <v>2930</v>
      </c>
      <c r="AG268" s="1030" t="s">
        <v>2930</v>
      </c>
      <c r="AH268" s="1076"/>
    </row>
    <row r="269" spans="2:34" ht="15.75" customHeight="1" thickBot="1">
      <c r="B269" s="1163" t="s">
        <v>3515</v>
      </c>
      <c r="C269" s="1147" t="s">
        <v>3279</v>
      </c>
      <c r="D269" s="1693">
        <v>6793.8169230769226</v>
      </c>
      <c r="E269" s="1030" t="s">
        <v>2930</v>
      </c>
      <c r="F269" s="1030" t="s">
        <v>2930</v>
      </c>
      <c r="G269" s="1030" t="s">
        <v>2930</v>
      </c>
      <c r="H269" s="1030" t="s">
        <v>2930</v>
      </c>
      <c r="I269" s="1030" t="s">
        <v>2930</v>
      </c>
      <c r="J269" s="1030" t="s">
        <v>2930</v>
      </c>
      <c r="K269" s="1030" t="s">
        <v>2930</v>
      </c>
      <c r="L269" s="1030" t="s">
        <v>2930</v>
      </c>
      <c r="M269" s="1030" t="s">
        <v>2930</v>
      </c>
      <c r="N269" s="1030" t="s">
        <v>2930</v>
      </c>
      <c r="O269" s="1030" t="s">
        <v>2930</v>
      </c>
      <c r="P269" s="1030" t="s">
        <v>2930</v>
      </c>
      <c r="Q269" s="1030" t="s">
        <v>2930</v>
      </c>
      <c r="R269" s="1030" t="s">
        <v>2930</v>
      </c>
      <c r="S269" s="1030" t="s">
        <v>2930</v>
      </c>
      <c r="T269" s="1030" t="s">
        <v>2930</v>
      </c>
      <c r="U269" s="1030" t="s">
        <v>2930</v>
      </c>
      <c r="V269" s="1030" t="s">
        <v>2930</v>
      </c>
      <c r="W269" s="1030" t="s">
        <v>2930</v>
      </c>
      <c r="X269" s="1030" t="s">
        <v>2930</v>
      </c>
      <c r="Y269" s="1030" t="s">
        <v>2930</v>
      </c>
      <c r="Z269" s="1030" t="s">
        <v>2930</v>
      </c>
      <c r="AA269" s="1694">
        <v>6793.8169230769226</v>
      </c>
      <c r="AB269" s="1553"/>
      <c r="AC269" s="1560"/>
      <c r="AD269" s="1554"/>
      <c r="AE269" s="1030" t="s">
        <v>2930</v>
      </c>
      <c r="AF269" s="1030" t="s">
        <v>2930</v>
      </c>
      <c r="AG269" s="1030" t="s">
        <v>2930</v>
      </c>
      <c r="AH269" s="1076"/>
    </row>
    <row r="270" spans="2:34" ht="15.75" customHeight="1" thickBot="1">
      <c r="B270" s="1163" t="s">
        <v>3516</v>
      </c>
      <c r="C270" s="1147" t="s">
        <v>3279</v>
      </c>
      <c r="D270" s="1693">
        <v>13103.076923076922</v>
      </c>
      <c r="E270" s="1030" t="s">
        <v>2930</v>
      </c>
      <c r="F270" s="1030" t="s">
        <v>2930</v>
      </c>
      <c r="G270" s="1030" t="s">
        <v>2930</v>
      </c>
      <c r="H270" s="1030" t="s">
        <v>2930</v>
      </c>
      <c r="I270" s="1030" t="s">
        <v>2930</v>
      </c>
      <c r="J270" s="1030" t="s">
        <v>2930</v>
      </c>
      <c r="K270" s="1030" t="s">
        <v>2930</v>
      </c>
      <c r="L270" s="1030" t="s">
        <v>2930</v>
      </c>
      <c r="M270" s="1030" t="s">
        <v>2930</v>
      </c>
      <c r="N270" s="1030" t="s">
        <v>2930</v>
      </c>
      <c r="O270" s="1030" t="s">
        <v>2930</v>
      </c>
      <c r="P270" s="1030" t="s">
        <v>2930</v>
      </c>
      <c r="Q270" s="1030" t="s">
        <v>2930</v>
      </c>
      <c r="R270" s="1030" t="s">
        <v>2930</v>
      </c>
      <c r="S270" s="1030" t="s">
        <v>2930</v>
      </c>
      <c r="T270" s="1030" t="s">
        <v>2930</v>
      </c>
      <c r="U270" s="1030" t="s">
        <v>2930</v>
      </c>
      <c r="V270" s="1030" t="s">
        <v>2930</v>
      </c>
      <c r="W270" s="1030" t="s">
        <v>2930</v>
      </c>
      <c r="X270" s="1030" t="s">
        <v>2930</v>
      </c>
      <c r="Y270" s="1030" t="s">
        <v>2930</v>
      </c>
      <c r="Z270" s="1030" t="s">
        <v>2930</v>
      </c>
      <c r="AA270" s="1694">
        <v>13103.076923076922</v>
      </c>
      <c r="AB270" s="1553"/>
      <c r="AC270" s="1560"/>
      <c r="AD270" s="1554"/>
      <c r="AE270" s="1030" t="s">
        <v>2930</v>
      </c>
      <c r="AF270" s="1030" t="s">
        <v>2930</v>
      </c>
      <c r="AG270" s="1030" t="s">
        <v>2930</v>
      </c>
      <c r="AH270" s="1076"/>
    </row>
    <row r="271" spans="2:34" ht="15.75" customHeight="1" thickBot="1">
      <c r="B271" s="1163" t="s">
        <v>3517</v>
      </c>
      <c r="C271" s="1147" t="s">
        <v>3279</v>
      </c>
      <c r="D271" s="1693">
        <v>21196.153846153844</v>
      </c>
      <c r="E271" s="1030" t="s">
        <v>2930</v>
      </c>
      <c r="F271" s="1030" t="s">
        <v>2930</v>
      </c>
      <c r="G271" s="1030" t="s">
        <v>2930</v>
      </c>
      <c r="H271" s="1030" t="s">
        <v>2930</v>
      </c>
      <c r="I271" s="1030" t="s">
        <v>2930</v>
      </c>
      <c r="J271" s="1030" t="s">
        <v>2930</v>
      </c>
      <c r="K271" s="1030" t="s">
        <v>2930</v>
      </c>
      <c r="L271" s="1030" t="s">
        <v>2930</v>
      </c>
      <c r="M271" s="1030" t="s">
        <v>2930</v>
      </c>
      <c r="N271" s="1030" t="s">
        <v>2930</v>
      </c>
      <c r="O271" s="1030" t="s">
        <v>2930</v>
      </c>
      <c r="P271" s="1030" t="s">
        <v>2930</v>
      </c>
      <c r="Q271" s="1030" t="s">
        <v>2930</v>
      </c>
      <c r="R271" s="1030" t="s">
        <v>2930</v>
      </c>
      <c r="S271" s="1030" t="s">
        <v>2930</v>
      </c>
      <c r="T271" s="1030" t="s">
        <v>2930</v>
      </c>
      <c r="U271" s="1030" t="s">
        <v>2930</v>
      </c>
      <c r="V271" s="1030" t="s">
        <v>2930</v>
      </c>
      <c r="W271" s="1030" t="s">
        <v>2930</v>
      </c>
      <c r="X271" s="1030" t="s">
        <v>2930</v>
      </c>
      <c r="Y271" s="1030" t="s">
        <v>2930</v>
      </c>
      <c r="Z271" s="1030" t="s">
        <v>2930</v>
      </c>
      <c r="AA271" s="1694">
        <v>21196.153846153844</v>
      </c>
      <c r="AB271" s="1553"/>
      <c r="AC271" s="1560"/>
      <c r="AD271" s="1554"/>
      <c r="AE271" s="1030" t="s">
        <v>2930</v>
      </c>
      <c r="AF271" s="1030" t="s">
        <v>2930</v>
      </c>
      <c r="AG271" s="1030" t="s">
        <v>2930</v>
      </c>
      <c r="AH271" s="1076"/>
    </row>
    <row r="272" spans="2:34" ht="15.75" customHeight="1" thickBot="1">
      <c r="B272" s="1405" t="s">
        <v>3518</v>
      </c>
      <c r="C272" s="1109" t="s">
        <v>3279</v>
      </c>
      <c r="D272" s="1693">
        <v>41107.692307692305</v>
      </c>
      <c r="E272" s="1265" t="s">
        <v>2930</v>
      </c>
      <c r="F272" s="1265" t="s">
        <v>2930</v>
      </c>
      <c r="G272" s="1265" t="s">
        <v>2930</v>
      </c>
      <c r="H272" s="1265" t="s">
        <v>2930</v>
      </c>
      <c r="I272" s="1265" t="s">
        <v>2930</v>
      </c>
      <c r="J272" s="1265" t="s">
        <v>2930</v>
      </c>
      <c r="K272" s="1265" t="s">
        <v>2930</v>
      </c>
      <c r="L272" s="1265" t="s">
        <v>2930</v>
      </c>
      <c r="M272" s="1265" t="s">
        <v>2930</v>
      </c>
      <c r="N272" s="1265" t="s">
        <v>2930</v>
      </c>
      <c r="O272" s="1265" t="s">
        <v>2930</v>
      </c>
      <c r="P272" s="1265" t="s">
        <v>2930</v>
      </c>
      <c r="Q272" s="1265" t="s">
        <v>2930</v>
      </c>
      <c r="R272" s="1265" t="s">
        <v>2930</v>
      </c>
      <c r="S272" s="1265" t="s">
        <v>2930</v>
      </c>
      <c r="T272" s="1265" t="s">
        <v>2930</v>
      </c>
      <c r="U272" s="1265" t="s">
        <v>2930</v>
      </c>
      <c r="V272" s="1265" t="s">
        <v>2930</v>
      </c>
      <c r="W272" s="1265" t="s">
        <v>2930</v>
      </c>
      <c r="X272" s="1265" t="s">
        <v>2930</v>
      </c>
      <c r="Y272" s="1265" t="s">
        <v>2930</v>
      </c>
      <c r="Z272" s="1265" t="s">
        <v>2930</v>
      </c>
      <c r="AA272" s="1694">
        <v>41107.692307692305</v>
      </c>
      <c r="AB272" s="1057"/>
      <c r="AC272" s="1060"/>
      <c r="AD272" s="1059"/>
      <c r="AE272" s="1265" t="s">
        <v>2930</v>
      </c>
      <c r="AF272" s="1265" t="s">
        <v>2930</v>
      </c>
      <c r="AG272" s="1265" t="s">
        <v>2930</v>
      </c>
      <c r="AH272" s="1076"/>
    </row>
    <row r="273" spans="2:34" ht="15.75" customHeight="1">
      <c r="B273" s="1077"/>
      <c r="C273" s="1078"/>
      <c r="D273" s="1078">
        <v>1.0000000000000001E-33</v>
      </c>
      <c r="E273" s="1078"/>
      <c r="F273" s="1078"/>
      <c r="G273" s="1078"/>
      <c r="H273" s="1078"/>
      <c r="I273" s="1078"/>
      <c r="J273" s="1078"/>
      <c r="K273" s="1078"/>
      <c r="L273" s="1078"/>
      <c r="M273" s="1078"/>
      <c r="N273" s="1078">
        <v>1.0000000000000001E-33</v>
      </c>
      <c r="O273" s="1078"/>
      <c r="P273" s="1078"/>
      <c r="Q273" s="1078"/>
      <c r="R273" s="1078"/>
      <c r="S273" s="1078"/>
      <c r="T273" s="1078"/>
      <c r="U273" s="1078"/>
      <c r="V273" s="1078">
        <v>1.0000000000000001E-33</v>
      </c>
      <c r="W273" s="1078"/>
      <c r="X273" s="1078"/>
      <c r="Y273" s="1078"/>
      <c r="Z273" s="1078"/>
      <c r="AA273" s="1078"/>
      <c r="AB273" s="1078"/>
      <c r="AC273" s="1078"/>
      <c r="AD273" s="1078"/>
      <c r="AE273" s="1078"/>
      <c r="AF273" s="1078"/>
      <c r="AG273" s="1078"/>
      <c r="AH273" s="1068"/>
    </row>
    <row r="274" spans="2:34" ht="15.75" customHeight="1">
      <c r="B274" s="1079" t="s">
        <v>2887</v>
      </c>
      <c r="C274" s="1855" t="s">
        <v>2949</v>
      </c>
      <c r="D274" s="1855"/>
      <c r="E274" s="1855"/>
      <c r="F274" s="1855"/>
      <c r="G274" s="1691"/>
      <c r="H274" s="1691"/>
      <c r="I274" s="1691"/>
      <c r="J274" s="1691"/>
      <c r="K274" s="1691"/>
      <c r="L274" s="1691"/>
      <c r="M274" s="1691"/>
      <c r="N274" s="1691"/>
      <c r="O274" s="1691"/>
      <c r="P274" s="1691"/>
      <c r="Q274" s="1691"/>
      <c r="R274" s="1691"/>
      <c r="S274" s="1691"/>
      <c r="T274" s="1691"/>
      <c r="U274" s="1691"/>
      <c r="V274" s="1691"/>
      <c r="W274" s="1691"/>
      <c r="X274" s="1691"/>
      <c r="Y274" s="1691"/>
      <c r="Z274" s="1691"/>
      <c r="AA274" s="1691"/>
      <c r="AB274" s="1691"/>
      <c r="AC274" s="1691"/>
      <c r="AD274" s="1691"/>
      <c r="AE274" s="1691"/>
      <c r="AF274" s="1691"/>
      <c r="AG274" s="1691"/>
      <c r="AH274" s="1019"/>
    </row>
    <row r="275" spans="2:34" ht="15.75" customHeight="1">
      <c r="B275" s="1079" t="s">
        <v>2889</v>
      </c>
      <c r="C275" s="1855" t="s">
        <v>3203</v>
      </c>
      <c r="D275" s="1855"/>
      <c r="E275" s="1855"/>
      <c r="F275" s="1855"/>
      <c r="G275" s="1691"/>
      <c r="H275" s="1691"/>
      <c r="I275" s="1691"/>
      <c r="J275" s="1691"/>
      <c r="K275" s="1691"/>
      <c r="L275" s="1691"/>
      <c r="M275" s="1691"/>
      <c r="N275" s="1691"/>
      <c r="O275" s="1691"/>
      <c r="P275" s="1691"/>
      <c r="Q275" s="1691"/>
      <c r="R275" s="1691"/>
      <c r="S275" s="1691"/>
      <c r="T275" s="1691"/>
      <c r="U275" s="1691"/>
      <c r="V275" s="1691"/>
      <c r="W275" s="1691"/>
      <c r="X275" s="1691"/>
      <c r="Y275" s="1691"/>
      <c r="Z275" s="1691"/>
      <c r="AA275" s="1691"/>
      <c r="AB275" s="1691"/>
      <c r="AC275" s="1691"/>
      <c r="AD275" s="1691"/>
      <c r="AE275" s="1691"/>
      <c r="AF275" s="1691"/>
      <c r="AG275" s="1691"/>
      <c r="AH275" s="1246"/>
    </row>
    <row r="276" spans="2:34" ht="15.75" customHeight="1" thickBot="1">
      <c r="B276" s="1080"/>
      <c r="C276" s="1849"/>
      <c r="D276" s="1849"/>
      <c r="E276" s="1849"/>
      <c r="F276" s="1849"/>
      <c r="G276" s="1850"/>
      <c r="H276" s="1850"/>
      <c r="I276" s="1850"/>
      <c r="J276" s="1850"/>
      <c r="K276" s="1850"/>
      <c r="L276" s="1850"/>
      <c r="M276" s="1850"/>
      <c r="N276" s="1850"/>
      <c r="O276" s="1850"/>
      <c r="P276" s="1850"/>
      <c r="Q276" s="1850"/>
      <c r="R276" s="1850"/>
      <c r="S276" s="1850"/>
      <c r="T276" s="1850"/>
      <c r="U276" s="1850"/>
      <c r="V276" s="1850"/>
      <c r="W276" s="1850"/>
      <c r="X276" s="1850"/>
      <c r="Y276" s="1850"/>
      <c r="Z276" s="1850"/>
      <c r="AA276" s="1850"/>
      <c r="AB276" s="1850"/>
      <c r="AC276" s="1850"/>
      <c r="AD276" s="1850"/>
      <c r="AE276" s="1850"/>
      <c r="AF276" s="1850"/>
      <c r="AG276" s="1850"/>
      <c r="AH276" s="1069"/>
    </row>
    <row r="277" spans="2:34" ht="15.75" customHeight="1" thickBot="1">
      <c r="B277" s="1226"/>
      <c r="C277" s="1225"/>
      <c r="D277" s="1225"/>
      <c r="E277" s="1225"/>
      <c r="F277" s="1225"/>
      <c r="G277" s="1225"/>
      <c r="H277" s="1225"/>
      <c r="I277" s="1225"/>
      <c r="J277" s="1225"/>
      <c r="K277" s="1225"/>
      <c r="L277" s="1225"/>
      <c r="M277" s="1225"/>
    </row>
    <row r="278" spans="2:34" ht="15.75" customHeight="1">
      <c r="B278" s="1851" t="s">
        <v>2854</v>
      </c>
      <c r="C278" s="1852"/>
      <c r="D278" s="1852"/>
      <c r="E278" s="1852"/>
      <c r="F278" s="1852"/>
      <c r="G278" s="1852"/>
      <c r="H278" s="1852"/>
      <c r="I278" s="1852"/>
      <c r="J278" s="1852"/>
      <c r="K278" s="1852"/>
      <c r="L278" s="1852"/>
      <c r="M278" s="1852"/>
      <c r="N278" s="1852"/>
      <c r="O278" s="1852"/>
      <c r="P278" s="1852"/>
      <c r="Q278" s="1852"/>
      <c r="R278" s="1852"/>
      <c r="S278" s="1852"/>
      <c r="T278" s="1852"/>
      <c r="U278" s="1852"/>
      <c r="V278" s="1852"/>
      <c r="W278" s="1852"/>
      <c r="X278" s="1852"/>
      <c r="Y278" s="1852"/>
      <c r="Z278" s="1852"/>
      <c r="AA278" s="1852"/>
      <c r="AB278" s="1852"/>
      <c r="AC278" s="1852"/>
      <c r="AD278" s="1852"/>
      <c r="AE278" s="1852"/>
      <c r="AF278" s="1852"/>
      <c r="AG278" s="1852"/>
      <c r="AH278" s="1853"/>
    </row>
    <row r="279" spans="2:34" ht="15.75" customHeight="1">
      <c r="B279" s="1075"/>
      <c r="C279" s="1015"/>
      <c r="D279" s="725"/>
      <c r="E279" s="725"/>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1076"/>
    </row>
    <row r="280" spans="2:34" ht="15.75" customHeight="1">
      <c r="B280" s="1018" t="s">
        <v>2855</v>
      </c>
      <c r="C280" s="1074" t="s">
        <v>3453</v>
      </c>
      <c r="D280" s="1074"/>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1076"/>
    </row>
    <row r="281" spans="2:34" ht="15.75" customHeight="1" thickBot="1">
      <c r="B281" s="1018" t="s">
        <v>2857</v>
      </c>
      <c r="C281" s="1854">
        <v>41935</v>
      </c>
      <c r="D281" s="1855"/>
      <c r="E281" s="1855"/>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1076"/>
    </row>
    <row r="282" spans="2:34" ht="40.5" customHeight="1" thickBot="1">
      <c r="B282" s="1075" t="s">
        <v>2858</v>
      </c>
      <c r="C282" s="1856" t="s">
        <v>3454</v>
      </c>
      <c r="D282" s="1857"/>
      <c r="E282" s="1857"/>
      <c r="F282" s="1857"/>
      <c r="G282" s="1857"/>
      <c r="H282" s="1857"/>
      <c r="I282" s="1857"/>
      <c r="J282" s="1857"/>
      <c r="K282" s="1857"/>
      <c r="L282" s="1857"/>
      <c r="M282" s="1857"/>
      <c r="N282" s="1857"/>
      <c r="O282" s="1857"/>
      <c r="P282" s="1857"/>
      <c r="Q282" s="1857"/>
      <c r="R282" s="1857"/>
      <c r="S282" s="1857"/>
      <c r="T282" s="1857"/>
      <c r="U282" s="1857"/>
      <c r="V282" s="1857"/>
      <c r="W282" s="1857"/>
      <c r="X282" s="1857"/>
      <c r="Y282" s="1857"/>
      <c r="Z282" s="1858"/>
      <c r="AA282" s="456"/>
      <c r="AB282" s="456"/>
      <c r="AC282" s="456"/>
      <c r="AD282" s="456"/>
      <c r="AE282" s="456"/>
      <c r="AF282" s="456"/>
      <c r="AG282" s="456"/>
      <c r="AH282" s="1076"/>
    </row>
    <row r="283" spans="2:34" ht="15.75" customHeight="1" thickBot="1">
      <c r="B283" s="1075"/>
      <c r="C283" s="1016"/>
      <c r="D283" s="1016"/>
      <c r="E283" s="1672"/>
      <c r="F283" s="1672"/>
      <c r="G283" s="1672"/>
      <c r="H283" s="1672"/>
      <c r="I283" s="1672"/>
      <c r="J283" s="1672"/>
      <c r="K283" s="1672"/>
      <c r="L283" s="1672"/>
      <c r="M283" s="1672"/>
      <c r="N283" s="1672"/>
      <c r="O283" s="1672"/>
      <c r="P283" s="1672"/>
      <c r="Q283" s="1672"/>
      <c r="R283" s="1672"/>
      <c r="S283" s="1672"/>
      <c r="T283" s="1672"/>
      <c r="U283" s="1672"/>
      <c r="V283" s="1672"/>
      <c r="W283" s="1672"/>
      <c r="X283" s="1672"/>
      <c r="Y283" s="1672"/>
      <c r="Z283" s="1672"/>
      <c r="AA283" s="456"/>
      <c r="AB283" s="456"/>
      <c r="AC283" s="456"/>
      <c r="AD283" s="456"/>
      <c r="AE283" s="456"/>
      <c r="AF283" s="456"/>
      <c r="AG283" s="456"/>
      <c r="AH283" s="1076"/>
    </row>
    <row r="284" spans="2:34" ht="15.75" customHeight="1" thickBot="1">
      <c r="B284" s="1859" t="s">
        <v>2859</v>
      </c>
      <c r="C284" s="1861" t="s">
        <v>2860</v>
      </c>
      <c r="D284" s="1859" t="s">
        <v>2861</v>
      </c>
      <c r="E284" s="1863" t="s">
        <v>2862</v>
      </c>
      <c r="F284" s="1864"/>
      <c r="G284" s="1864"/>
      <c r="H284" s="1864"/>
      <c r="I284" s="1864"/>
      <c r="J284" s="1864"/>
      <c r="K284" s="1864"/>
      <c r="L284" s="1864"/>
      <c r="M284" s="1864"/>
      <c r="N284" s="1864"/>
      <c r="O284" s="1864"/>
      <c r="P284" s="1864"/>
      <c r="Q284" s="1864"/>
      <c r="R284" s="1865"/>
      <c r="S284" s="1866" t="s">
        <v>2863</v>
      </c>
      <c r="T284" s="1867"/>
      <c r="U284" s="1867"/>
      <c r="V284" s="1867"/>
      <c r="W284" s="1867"/>
      <c r="X284" s="1867"/>
      <c r="Y284" s="1867"/>
      <c r="Z284" s="1868"/>
      <c r="AA284" s="1863" t="s">
        <v>2864</v>
      </c>
      <c r="AB284" s="1864"/>
      <c r="AC284" s="1864"/>
      <c r="AD284" s="1865"/>
      <c r="AE284" s="1869" t="s">
        <v>2865</v>
      </c>
      <c r="AF284" s="1870"/>
      <c r="AG284" s="1871"/>
      <c r="AH284" s="1076"/>
    </row>
    <row r="285" spans="2:34" ht="15.75" customHeight="1" thickBot="1">
      <c r="B285" s="1860"/>
      <c r="C285" s="1862"/>
      <c r="D285" s="1860"/>
      <c r="E285" s="1859" t="s">
        <v>2866</v>
      </c>
      <c r="F285" s="1875" t="s">
        <v>2867</v>
      </c>
      <c r="G285" s="1875" t="s">
        <v>2868</v>
      </c>
      <c r="H285" s="1866" t="s">
        <v>2869</v>
      </c>
      <c r="I285" s="1868"/>
      <c r="J285" s="1866" t="s">
        <v>2870</v>
      </c>
      <c r="K285" s="1868"/>
      <c r="L285" s="1866" t="s">
        <v>2871</v>
      </c>
      <c r="M285" s="1868"/>
      <c r="N285" s="1877" t="s">
        <v>2872</v>
      </c>
      <c r="O285" s="1878"/>
      <c r="P285" s="1867" t="s">
        <v>2873</v>
      </c>
      <c r="Q285" s="1867"/>
      <c r="R285" s="1868"/>
      <c r="S285" s="1875" t="s">
        <v>2869</v>
      </c>
      <c r="T285" s="1875" t="s">
        <v>2870</v>
      </c>
      <c r="U285" s="1875" t="s">
        <v>2871</v>
      </c>
      <c r="V285" s="1867" t="s">
        <v>2872</v>
      </c>
      <c r="W285" s="1867"/>
      <c r="X285" s="1866" t="s">
        <v>2873</v>
      </c>
      <c r="Y285" s="1867"/>
      <c r="Z285" s="1868"/>
      <c r="AA285" s="1859" t="s">
        <v>2866</v>
      </c>
      <c r="AB285" s="1859" t="s">
        <v>2874</v>
      </c>
      <c r="AC285" s="1859" t="s">
        <v>2875</v>
      </c>
      <c r="AD285" s="1859" t="s">
        <v>2876</v>
      </c>
      <c r="AE285" s="1872"/>
      <c r="AF285" s="1873"/>
      <c r="AG285" s="1874"/>
      <c r="AH285" s="1076"/>
    </row>
    <row r="286" spans="2:34" ht="15.75" customHeight="1" thickBot="1">
      <c r="B286" s="1860"/>
      <c r="C286" s="1862"/>
      <c r="D286" s="1860"/>
      <c r="E286" s="1860"/>
      <c r="F286" s="1876"/>
      <c r="G286" s="1876"/>
      <c r="H286" s="1669" t="s">
        <v>2877</v>
      </c>
      <c r="I286" s="1669" t="s">
        <v>2878</v>
      </c>
      <c r="J286" s="1669" t="s">
        <v>2877</v>
      </c>
      <c r="K286" s="1669" t="s">
        <v>2878</v>
      </c>
      <c r="L286" s="1669" t="s">
        <v>2877</v>
      </c>
      <c r="M286" s="1669" t="s">
        <v>2878</v>
      </c>
      <c r="N286" s="1668" t="s">
        <v>306</v>
      </c>
      <c r="O286" s="1122" t="s">
        <v>2879</v>
      </c>
      <c r="P286" s="1123" t="s">
        <v>2880</v>
      </c>
      <c r="Q286" s="1125" t="s">
        <v>2881</v>
      </c>
      <c r="R286" s="1122" t="s">
        <v>2882</v>
      </c>
      <c r="S286" s="1876"/>
      <c r="T286" s="1876"/>
      <c r="U286" s="1876"/>
      <c r="V286" s="1670" t="s">
        <v>306</v>
      </c>
      <c r="W286" s="1124" t="s">
        <v>2879</v>
      </c>
      <c r="X286" s="1122" t="s">
        <v>2880</v>
      </c>
      <c r="Y286" s="1125" t="s">
        <v>2881</v>
      </c>
      <c r="Z286" s="1122" t="s">
        <v>2882</v>
      </c>
      <c r="AA286" s="1860"/>
      <c r="AB286" s="1860"/>
      <c r="AC286" s="1860"/>
      <c r="AD286" s="1860"/>
      <c r="AE286" s="1667" t="s">
        <v>307</v>
      </c>
      <c r="AF286" s="1667" t="s">
        <v>2883</v>
      </c>
      <c r="AG286" s="1667" t="s">
        <v>2884</v>
      </c>
      <c r="AH286" s="1076"/>
    </row>
    <row r="287" spans="2:34" ht="30.75" customHeight="1">
      <c r="B287" s="1266" t="s">
        <v>3455</v>
      </c>
      <c r="C287" s="1682">
        <v>51</v>
      </c>
      <c r="D287" s="1330">
        <v>18</v>
      </c>
      <c r="E287" s="1133" t="s">
        <v>2930</v>
      </c>
      <c r="F287" s="1133" t="s">
        <v>2930</v>
      </c>
      <c r="G287" s="1133" t="s">
        <v>2930</v>
      </c>
      <c r="H287" s="1133" t="s">
        <v>2930</v>
      </c>
      <c r="I287" s="1133" t="s">
        <v>2930</v>
      </c>
      <c r="J287" s="1133" t="s">
        <v>2930</v>
      </c>
      <c r="K287" s="1133" t="s">
        <v>2930</v>
      </c>
      <c r="L287" s="1133" t="s">
        <v>2930</v>
      </c>
      <c r="M287" s="1133" t="s">
        <v>2930</v>
      </c>
      <c r="N287" s="1133" t="s">
        <v>2930</v>
      </c>
      <c r="O287" s="1133" t="s">
        <v>2930</v>
      </c>
      <c r="P287" s="1133" t="s">
        <v>2930</v>
      </c>
      <c r="Q287" s="1133" t="s">
        <v>2930</v>
      </c>
      <c r="R287" s="1133" t="s">
        <v>2930</v>
      </c>
      <c r="S287" s="1133" t="s">
        <v>2930</v>
      </c>
      <c r="T287" s="1133" t="s">
        <v>2930</v>
      </c>
      <c r="U287" s="1133" t="s">
        <v>2930</v>
      </c>
      <c r="V287" s="1133" t="s">
        <v>2930</v>
      </c>
      <c r="W287" s="1133" t="s">
        <v>2930</v>
      </c>
      <c r="X287" s="1133" t="s">
        <v>2930</v>
      </c>
      <c r="Y287" s="1133" t="s">
        <v>2930</v>
      </c>
      <c r="Z287" s="1133" t="s">
        <v>2930</v>
      </c>
      <c r="AA287" s="1133">
        <v>18</v>
      </c>
      <c r="AB287" s="1134" t="s">
        <v>3456</v>
      </c>
      <c r="AC287" s="1674" t="s">
        <v>3457</v>
      </c>
      <c r="AD287" s="1135">
        <v>0</v>
      </c>
      <c r="AE287" s="1133" t="s">
        <v>2930</v>
      </c>
      <c r="AF287" s="1133" t="s">
        <v>2930</v>
      </c>
      <c r="AG287" s="1250" t="s">
        <v>2930</v>
      </c>
      <c r="AH287" s="1076"/>
    </row>
    <row r="288" spans="2:34" ht="27.75" customHeight="1">
      <c r="B288" s="1267" t="s">
        <v>3458</v>
      </c>
      <c r="C288" s="1683">
        <v>51</v>
      </c>
      <c r="D288" s="1329">
        <v>24.9</v>
      </c>
      <c r="E288" s="1127" t="s">
        <v>2930</v>
      </c>
      <c r="F288" s="1127" t="s">
        <v>2930</v>
      </c>
      <c r="G288" s="1127" t="s">
        <v>2930</v>
      </c>
      <c r="H288" s="1127" t="s">
        <v>2930</v>
      </c>
      <c r="I288" s="1127" t="s">
        <v>2930</v>
      </c>
      <c r="J288" s="1127" t="s">
        <v>2930</v>
      </c>
      <c r="K288" s="1127" t="s">
        <v>2930</v>
      </c>
      <c r="L288" s="1127" t="s">
        <v>2930</v>
      </c>
      <c r="M288" s="1127" t="s">
        <v>2930</v>
      </c>
      <c r="N288" s="1127" t="s">
        <v>2930</v>
      </c>
      <c r="O288" s="1127" t="s">
        <v>2930</v>
      </c>
      <c r="P288" s="1127" t="s">
        <v>2930</v>
      </c>
      <c r="Q288" s="1127" t="s">
        <v>2930</v>
      </c>
      <c r="R288" s="1127" t="s">
        <v>2930</v>
      </c>
      <c r="S288" s="1127" t="s">
        <v>2930</v>
      </c>
      <c r="T288" s="1127" t="s">
        <v>2930</v>
      </c>
      <c r="U288" s="1127" t="s">
        <v>2930</v>
      </c>
      <c r="V288" s="1127" t="s">
        <v>2930</v>
      </c>
      <c r="W288" s="1127" t="s">
        <v>2930</v>
      </c>
      <c r="X288" s="1127" t="s">
        <v>2930</v>
      </c>
      <c r="Y288" s="1127" t="s">
        <v>2930</v>
      </c>
      <c r="Z288" s="1127" t="s">
        <v>2930</v>
      </c>
      <c r="AA288" s="1127">
        <v>24.9</v>
      </c>
      <c r="AB288" s="1128" t="s">
        <v>3459</v>
      </c>
      <c r="AC288" s="1675" t="s">
        <v>3457</v>
      </c>
      <c r="AD288" s="1129">
        <v>0</v>
      </c>
      <c r="AE288" s="1127" t="s">
        <v>2930</v>
      </c>
      <c r="AF288" s="1127" t="s">
        <v>2930</v>
      </c>
      <c r="AG288" s="1252" t="s">
        <v>2930</v>
      </c>
      <c r="AH288" s="1076"/>
    </row>
    <row r="289" spans="1:131" ht="24.75" customHeight="1">
      <c r="B289" s="1267" t="s">
        <v>3460</v>
      </c>
      <c r="C289" s="1683">
        <v>51</v>
      </c>
      <c r="D289" s="1329">
        <v>36</v>
      </c>
      <c r="E289" s="1127" t="s">
        <v>2930</v>
      </c>
      <c r="F289" s="1127" t="s">
        <v>2930</v>
      </c>
      <c r="G289" s="1127" t="s">
        <v>2930</v>
      </c>
      <c r="H289" s="1127" t="s">
        <v>2930</v>
      </c>
      <c r="I289" s="1127" t="s">
        <v>2930</v>
      </c>
      <c r="J289" s="1127" t="s">
        <v>2930</v>
      </c>
      <c r="K289" s="1127" t="s">
        <v>2930</v>
      </c>
      <c r="L289" s="1127" t="s">
        <v>2930</v>
      </c>
      <c r="M289" s="1127" t="s">
        <v>2930</v>
      </c>
      <c r="N289" s="1127" t="s">
        <v>2930</v>
      </c>
      <c r="O289" s="1127" t="s">
        <v>2930</v>
      </c>
      <c r="P289" s="1127" t="s">
        <v>2930</v>
      </c>
      <c r="Q289" s="1127" t="s">
        <v>2930</v>
      </c>
      <c r="R289" s="1127" t="s">
        <v>2930</v>
      </c>
      <c r="S289" s="1127" t="s">
        <v>2930</v>
      </c>
      <c r="T289" s="1127" t="s">
        <v>2930</v>
      </c>
      <c r="U289" s="1127" t="s">
        <v>2930</v>
      </c>
      <c r="V289" s="1127" t="s">
        <v>2930</v>
      </c>
      <c r="W289" s="1127" t="s">
        <v>2930</v>
      </c>
      <c r="X289" s="1127" t="s">
        <v>2930</v>
      </c>
      <c r="Y289" s="1127" t="s">
        <v>2930</v>
      </c>
      <c r="Z289" s="1127" t="s">
        <v>2930</v>
      </c>
      <c r="AA289" s="1127">
        <v>36</v>
      </c>
      <c r="AB289" s="1128" t="s">
        <v>3461</v>
      </c>
      <c r="AC289" s="1675" t="s">
        <v>3457</v>
      </c>
      <c r="AD289" s="1129">
        <v>0</v>
      </c>
      <c r="AE289" s="1127" t="s">
        <v>2930</v>
      </c>
      <c r="AF289" s="1127" t="s">
        <v>2930</v>
      </c>
      <c r="AG289" s="1252" t="s">
        <v>2930</v>
      </c>
      <c r="AH289" s="1076"/>
    </row>
    <row r="290" spans="1:131" ht="15.75" customHeight="1">
      <c r="B290" s="1267" t="s">
        <v>3462</v>
      </c>
      <c r="C290" s="1683">
        <v>51</v>
      </c>
      <c r="D290" s="1329">
        <v>49.9</v>
      </c>
      <c r="E290" s="1127" t="s">
        <v>2930</v>
      </c>
      <c r="F290" s="1127" t="s">
        <v>2930</v>
      </c>
      <c r="G290" s="1127" t="s">
        <v>2930</v>
      </c>
      <c r="H290" s="1127" t="s">
        <v>2930</v>
      </c>
      <c r="I290" s="1127" t="s">
        <v>2930</v>
      </c>
      <c r="J290" s="1127" t="s">
        <v>2930</v>
      </c>
      <c r="K290" s="1127" t="s">
        <v>2930</v>
      </c>
      <c r="L290" s="1127" t="s">
        <v>2930</v>
      </c>
      <c r="M290" s="1127" t="s">
        <v>2930</v>
      </c>
      <c r="N290" s="1127" t="s">
        <v>2930</v>
      </c>
      <c r="O290" s="1127" t="s">
        <v>2930</v>
      </c>
      <c r="P290" s="1127" t="s">
        <v>2930</v>
      </c>
      <c r="Q290" s="1127" t="s">
        <v>2930</v>
      </c>
      <c r="R290" s="1127" t="s">
        <v>2930</v>
      </c>
      <c r="S290" s="1127" t="s">
        <v>2930</v>
      </c>
      <c r="T290" s="1127" t="s">
        <v>2930</v>
      </c>
      <c r="U290" s="1127" t="s">
        <v>2930</v>
      </c>
      <c r="V290" s="1127" t="s">
        <v>2930</v>
      </c>
      <c r="W290" s="1127" t="s">
        <v>2930</v>
      </c>
      <c r="X290" s="1127" t="s">
        <v>2930</v>
      </c>
      <c r="Y290" s="1127" t="s">
        <v>2930</v>
      </c>
      <c r="Z290" s="1127" t="s">
        <v>2930</v>
      </c>
      <c r="AA290" s="1127">
        <v>49.9</v>
      </c>
      <c r="AB290" s="1128" t="s">
        <v>3463</v>
      </c>
      <c r="AC290" s="1675" t="s">
        <v>3457</v>
      </c>
      <c r="AD290" s="1129">
        <v>0</v>
      </c>
      <c r="AE290" s="1127" t="s">
        <v>2930</v>
      </c>
      <c r="AF290" s="1127" t="s">
        <v>2930</v>
      </c>
      <c r="AG290" s="1252" t="s">
        <v>2930</v>
      </c>
      <c r="AH290" s="1076"/>
    </row>
    <row r="291" spans="1:131" ht="15.75" customHeight="1">
      <c r="B291" s="1267" t="s">
        <v>3464</v>
      </c>
      <c r="C291" s="1683">
        <v>51</v>
      </c>
      <c r="D291" s="1329">
        <v>17</v>
      </c>
      <c r="E291" s="1127" t="s">
        <v>2930</v>
      </c>
      <c r="F291" s="1127" t="s">
        <v>2930</v>
      </c>
      <c r="G291" s="1127" t="s">
        <v>2930</v>
      </c>
      <c r="H291" s="1127" t="s">
        <v>2930</v>
      </c>
      <c r="I291" s="1127" t="s">
        <v>2930</v>
      </c>
      <c r="J291" s="1127" t="s">
        <v>2930</v>
      </c>
      <c r="K291" s="1127" t="s">
        <v>2930</v>
      </c>
      <c r="L291" s="1127" t="s">
        <v>2930</v>
      </c>
      <c r="M291" s="1127" t="s">
        <v>2930</v>
      </c>
      <c r="N291" s="1127" t="s">
        <v>2930</v>
      </c>
      <c r="O291" s="1127" t="s">
        <v>2930</v>
      </c>
      <c r="P291" s="1127" t="s">
        <v>2930</v>
      </c>
      <c r="Q291" s="1127" t="s">
        <v>2930</v>
      </c>
      <c r="R291" s="1127" t="s">
        <v>2930</v>
      </c>
      <c r="S291" s="1127" t="s">
        <v>2930</v>
      </c>
      <c r="T291" s="1127" t="s">
        <v>2930</v>
      </c>
      <c r="U291" s="1127" t="s">
        <v>2930</v>
      </c>
      <c r="V291" s="1127" t="s">
        <v>2930</v>
      </c>
      <c r="W291" s="1127" t="s">
        <v>2930</v>
      </c>
      <c r="X291" s="1127" t="s">
        <v>2930</v>
      </c>
      <c r="Y291" s="1127" t="s">
        <v>2930</v>
      </c>
      <c r="Z291" s="1127" t="s">
        <v>2930</v>
      </c>
      <c r="AA291" s="1127">
        <v>17</v>
      </c>
      <c r="AB291" s="1128" t="s">
        <v>3465</v>
      </c>
      <c r="AC291" s="1675" t="s">
        <v>3457</v>
      </c>
      <c r="AD291" s="1129">
        <v>0</v>
      </c>
      <c r="AE291" s="1127" t="s">
        <v>2930</v>
      </c>
      <c r="AF291" s="1127" t="s">
        <v>2930</v>
      </c>
      <c r="AG291" s="1252" t="s">
        <v>2930</v>
      </c>
      <c r="AH291" s="1076"/>
    </row>
    <row r="292" spans="1:131" ht="15.75" customHeight="1">
      <c r="B292" s="1267" t="s">
        <v>3466</v>
      </c>
      <c r="C292" s="1683">
        <v>86</v>
      </c>
      <c r="D292" s="1329">
        <v>24.9</v>
      </c>
      <c r="E292" s="1127" t="s">
        <v>2930</v>
      </c>
      <c r="F292" s="1127" t="s">
        <v>2930</v>
      </c>
      <c r="G292" s="1127" t="s">
        <v>2930</v>
      </c>
      <c r="H292" s="1127" t="s">
        <v>2930</v>
      </c>
      <c r="I292" s="1127" t="s">
        <v>2930</v>
      </c>
      <c r="J292" s="1127" t="s">
        <v>2930</v>
      </c>
      <c r="K292" s="1127" t="s">
        <v>2930</v>
      </c>
      <c r="L292" s="1127" t="s">
        <v>2930</v>
      </c>
      <c r="M292" s="1127" t="s">
        <v>2930</v>
      </c>
      <c r="N292" s="1127" t="s">
        <v>2930</v>
      </c>
      <c r="O292" s="1127" t="s">
        <v>2930</v>
      </c>
      <c r="P292" s="1127" t="s">
        <v>2930</v>
      </c>
      <c r="Q292" s="1127" t="s">
        <v>2930</v>
      </c>
      <c r="R292" s="1127" t="s">
        <v>2930</v>
      </c>
      <c r="S292" s="1127" t="s">
        <v>2930</v>
      </c>
      <c r="T292" s="1127" t="s">
        <v>2930</v>
      </c>
      <c r="U292" s="1127" t="s">
        <v>2930</v>
      </c>
      <c r="V292" s="1127" t="s">
        <v>2930</v>
      </c>
      <c r="W292" s="1127" t="s">
        <v>2930</v>
      </c>
      <c r="X292" s="1127" t="s">
        <v>2930</v>
      </c>
      <c r="Y292" s="1127" t="s">
        <v>2930</v>
      </c>
      <c r="Z292" s="1127" t="s">
        <v>2930</v>
      </c>
      <c r="AA292" s="1127">
        <v>24.9</v>
      </c>
      <c r="AB292" s="1128" t="s">
        <v>3467</v>
      </c>
      <c r="AC292" s="1675" t="s">
        <v>3457</v>
      </c>
      <c r="AD292" s="1129">
        <v>0</v>
      </c>
      <c r="AE292" s="1127" t="s">
        <v>2930</v>
      </c>
      <c r="AF292" s="1127" t="s">
        <v>2930</v>
      </c>
      <c r="AG292" s="1252" t="s">
        <v>2930</v>
      </c>
      <c r="AH292" s="1076"/>
    </row>
    <row r="293" spans="1:131" ht="15.75" customHeight="1">
      <c r="B293" s="1267" t="s">
        <v>3468</v>
      </c>
      <c r="C293" s="1683">
        <v>86</v>
      </c>
      <c r="D293" s="1329">
        <v>36</v>
      </c>
      <c r="E293" s="1127" t="s">
        <v>2930</v>
      </c>
      <c r="F293" s="1127" t="s">
        <v>2930</v>
      </c>
      <c r="G293" s="1127" t="s">
        <v>2930</v>
      </c>
      <c r="H293" s="1127" t="s">
        <v>2930</v>
      </c>
      <c r="I293" s="1127" t="s">
        <v>2930</v>
      </c>
      <c r="J293" s="1127" t="s">
        <v>2930</v>
      </c>
      <c r="K293" s="1127" t="s">
        <v>2930</v>
      </c>
      <c r="L293" s="1127" t="s">
        <v>2930</v>
      </c>
      <c r="M293" s="1127" t="s">
        <v>2930</v>
      </c>
      <c r="N293" s="1127" t="s">
        <v>2930</v>
      </c>
      <c r="O293" s="1127" t="s">
        <v>2930</v>
      </c>
      <c r="P293" s="1127" t="s">
        <v>2930</v>
      </c>
      <c r="Q293" s="1127" t="s">
        <v>2930</v>
      </c>
      <c r="R293" s="1127" t="s">
        <v>2930</v>
      </c>
      <c r="S293" s="1127" t="s">
        <v>2930</v>
      </c>
      <c r="T293" s="1127" t="s">
        <v>2930</v>
      </c>
      <c r="U293" s="1127" t="s">
        <v>2930</v>
      </c>
      <c r="V293" s="1127" t="s">
        <v>2930</v>
      </c>
      <c r="W293" s="1127" t="s">
        <v>2930</v>
      </c>
      <c r="X293" s="1127" t="s">
        <v>2930</v>
      </c>
      <c r="Y293" s="1127" t="s">
        <v>2930</v>
      </c>
      <c r="Z293" s="1127" t="s">
        <v>2930</v>
      </c>
      <c r="AA293" s="1127">
        <v>36</v>
      </c>
      <c r="AB293" s="1128" t="s">
        <v>3469</v>
      </c>
      <c r="AC293" s="1675" t="s">
        <v>3457</v>
      </c>
      <c r="AD293" s="1129">
        <v>0</v>
      </c>
      <c r="AE293" s="1127" t="s">
        <v>2930</v>
      </c>
      <c r="AF293" s="1127" t="s">
        <v>2930</v>
      </c>
      <c r="AG293" s="1252" t="s">
        <v>2930</v>
      </c>
      <c r="AH293" s="1076"/>
    </row>
    <row r="294" spans="1:131" ht="15.75" customHeight="1">
      <c r="B294" s="1267" t="s">
        <v>3470</v>
      </c>
      <c r="C294" s="1683">
        <v>86</v>
      </c>
      <c r="D294" s="1329">
        <v>49.9</v>
      </c>
      <c r="E294" s="1127" t="s">
        <v>2930</v>
      </c>
      <c r="F294" s="1127" t="s">
        <v>2930</v>
      </c>
      <c r="G294" s="1127" t="s">
        <v>2930</v>
      </c>
      <c r="H294" s="1127" t="s">
        <v>2930</v>
      </c>
      <c r="I294" s="1127" t="s">
        <v>2930</v>
      </c>
      <c r="J294" s="1127" t="s">
        <v>2930</v>
      </c>
      <c r="K294" s="1127" t="s">
        <v>2930</v>
      </c>
      <c r="L294" s="1127" t="s">
        <v>2930</v>
      </c>
      <c r="M294" s="1127" t="s">
        <v>2930</v>
      </c>
      <c r="N294" s="1127" t="s">
        <v>2930</v>
      </c>
      <c r="O294" s="1127" t="s">
        <v>2930</v>
      </c>
      <c r="P294" s="1127" t="s">
        <v>2930</v>
      </c>
      <c r="Q294" s="1127" t="s">
        <v>2930</v>
      </c>
      <c r="R294" s="1127" t="s">
        <v>2930</v>
      </c>
      <c r="S294" s="1127" t="s">
        <v>2930</v>
      </c>
      <c r="T294" s="1127" t="s">
        <v>2930</v>
      </c>
      <c r="U294" s="1127" t="s">
        <v>2930</v>
      </c>
      <c r="V294" s="1127" t="s">
        <v>2930</v>
      </c>
      <c r="W294" s="1127" t="s">
        <v>2930</v>
      </c>
      <c r="X294" s="1127" t="s">
        <v>2930</v>
      </c>
      <c r="Y294" s="1127" t="s">
        <v>2930</v>
      </c>
      <c r="Z294" s="1127" t="s">
        <v>2930</v>
      </c>
      <c r="AA294" s="1127">
        <v>49.9</v>
      </c>
      <c r="AB294" s="1128" t="s">
        <v>3471</v>
      </c>
      <c r="AC294" s="1675" t="s">
        <v>3457</v>
      </c>
      <c r="AD294" s="1129">
        <v>0</v>
      </c>
      <c r="AE294" s="1127" t="s">
        <v>2930</v>
      </c>
      <c r="AF294" s="1127" t="s">
        <v>2930</v>
      </c>
      <c r="AG294" s="1252" t="s">
        <v>2930</v>
      </c>
      <c r="AH294" s="1076"/>
    </row>
    <row r="295" spans="1:131" ht="15.75" customHeight="1">
      <c r="B295" s="1267" t="s">
        <v>3472</v>
      </c>
      <c r="C295" s="1683">
        <v>86</v>
      </c>
      <c r="D295" s="1329">
        <v>80</v>
      </c>
      <c r="E295" s="1127" t="s">
        <v>2930</v>
      </c>
      <c r="F295" s="1127" t="s">
        <v>2930</v>
      </c>
      <c r="G295" s="1127" t="s">
        <v>2930</v>
      </c>
      <c r="H295" s="1127" t="s">
        <v>2930</v>
      </c>
      <c r="I295" s="1127" t="s">
        <v>2930</v>
      </c>
      <c r="J295" s="1127" t="s">
        <v>2930</v>
      </c>
      <c r="K295" s="1127" t="s">
        <v>2930</v>
      </c>
      <c r="L295" s="1127" t="s">
        <v>2930</v>
      </c>
      <c r="M295" s="1127" t="s">
        <v>2930</v>
      </c>
      <c r="N295" s="1127" t="s">
        <v>2930</v>
      </c>
      <c r="O295" s="1127" t="s">
        <v>2930</v>
      </c>
      <c r="P295" s="1127" t="s">
        <v>2930</v>
      </c>
      <c r="Q295" s="1127" t="s">
        <v>2930</v>
      </c>
      <c r="R295" s="1127" t="s">
        <v>2930</v>
      </c>
      <c r="S295" s="1127" t="s">
        <v>2930</v>
      </c>
      <c r="T295" s="1127" t="s">
        <v>2930</v>
      </c>
      <c r="U295" s="1127" t="s">
        <v>2930</v>
      </c>
      <c r="V295" s="1127" t="s">
        <v>2930</v>
      </c>
      <c r="W295" s="1127" t="s">
        <v>2930</v>
      </c>
      <c r="X295" s="1127" t="s">
        <v>2930</v>
      </c>
      <c r="Y295" s="1127" t="s">
        <v>2930</v>
      </c>
      <c r="Z295" s="1127" t="s">
        <v>2930</v>
      </c>
      <c r="AA295" s="1127">
        <v>80</v>
      </c>
      <c r="AB295" s="1128" t="s">
        <v>3473</v>
      </c>
      <c r="AC295" s="1675" t="s">
        <v>3457</v>
      </c>
      <c r="AD295" s="1129">
        <v>0</v>
      </c>
      <c r="AE295" s="1127" t="s">
        <v>2930</v>
      </c>
      <c r="AF295" s="1127" t="s">
        <v>2930</v>
      </c>
      <c r="AG295" s="1252" t="s">
        <v>2930</v>
      </c>
      <c r="AH295" s="1076"/>
    </row>
    <row r="296" spans="1:131" ht="15.75" customHeight="1">
      <c r="B296" s="1267" t="s">
        <v>3474</v>
      </c>
      <c r="C296" s="1683">
        <v>86</v>
      </c>
      <c r="D296" s="1329">
        <v>110</v>
      </c>
      <c r="E296" s="1127" t="s">
        <v>2930</v>
      </c>
      <c r="F296" s="1127" t="s">
        <v>2930</v>
      </c>
      <c r="G296" s="1127" t="s">
        <v>2930</v>
      </c>
      <c r="H296" s="1127" t="s">
        <v>2930</v>
      </c>
      <c r="I296" s="1127" t="s">
        <v>2930</v>
      </c>
      <c r="J296" s="1127" t="s">
        <v>2930</v>
      </c>
      <c r="K296" s="1127" t="s">
        <v>2930</v>
      </c>
      <c r="L296" s="1127" t="s">
        <v>2930</v>
      </c>
      <c r="M296" s="1127" t="s">
        <v>2930</v>
      </c>
      <c r="N296" s="1127" t="s">
        <v>2930</v>
      </c>
      <c r="O296" s="1127" t="s">
        <v>2930</v>
      </c>
      <c r="P296" s="1127" t="s">
        <v>2930</v>
      </c>
      <c r="Q296" s="1127" t="s">
        <v>2930</v>
      </c>
      <c r="R296" s="1127" t="s">
        <v>2930</v>
      </c>
      <c r="S296" s="1127" t="s">
        <v>2930</v>
      </c>
      <c r="T296" s="1127" t="s">
        <v>2930</v>
      </c>
      <c r="U296" s="1127" t="s">
        <v>2930</v>
      </c>
      <c r="V296" s="1127" t="s">
        <v>2930</v>
      </c>
      <c r="W296" s="1127" t="s">
        <v>2930</v>
      </c>
      <c r="X296" s="1127" t="s">
        <v>2930</v>
      </c>
      <c r="Y296" s="1127" t="s">
        <v>2930</v>
      </c>
      <c r="Z296" s="1127" t="s">
        <v>2930</v>
      </c>
      <c r="AA296" s="1127">
        <v>110</v>
      </c>
      <c r="AB296" s="1128" t="s">
        <v>3475</v>
      </c>
      <c r="AC296" s="1675" t="s">
        <v>3457</v>
      </c>
      <c r="AD296" s="1129">
        <v>0</v>
      </c>
      <c r="AE296" s="1127" t="s">
        <v>2930</v>
      </c>
      <c r="AF296" s="1127" t="s">
        <v>2930</v>
      </c>
      <c r="AG296" s="1252" t="s">
        <v>2930</v>
      </c>
      <c r="AH296" s="1076"/>
    </row>
    <row r="297" spans="1:131" ht="15.75" customHeight="1" thickBot="1">
      <c r="B297" s="1268" t="s">
        <v>3476</v>
      </c>
      <c r="C297" s="1684">
        <v>86</v>
      </c>
      <c r="D297" s="1401">
        <v>180</v>
      </c>
      <c r="E297" s="1142" t="s">
        <v>2930</v>
      </c>
      <c r="F297" s="1142" t="s">
        <v>2930</v>
      </c>
      <c r="G297" s="1142" t="s">
        <v>2930</v>
      </c>
      <c r="H297" s="1142" t="s">
        <v>2930</v>
      </c>
      <c r="I297" s="1142" t="s">
        <v>2930</v>
      </c>
      <c r="J297" s="1142" t="s">
        <v>2930</v>
      </c>
      <c r="K297" s="1142" t="s">
        <v>2930</v>
      </c>
      <c r="L297" s="1142" t="s">
        <v>2930</v>
      </c>
      <c r="M297" s="1142" t="s">
        <v>2930</v>
      </c>
      <c r="N297" s="1142" t="s">
        <v>2930</v>
      </c>
      <c r="O297" s="1142" t="s">
        <v>2930</v>
      </c>
      <c r="P297" s="1142" t="s">
        <v>2930</v>
      </c>
      <c r="Q297" s="1142" t="s">
        <v>2930</v>
      </c>
      <c r="R297" s="1142" t="s">
        <v>2930</v>
      </c>
      <c r="S297" s="1142" t="s">
        <v>2930</v>
      </c>
      <c r="T297" s="1142" t="s">
        <v>2930</v>
      </c>
      <c r="U297" s="1142" t="s">
        <v>2930</v>
      </c>
      <c r="V297" s="1142" t="s">
        <v>2930</v>
      </c>
      <c r="W297" s="1142" t="s">
        <v>2930</v>
      </c>
      <c r="X297" s="1142" t="s">
        <v>2930</v>
      </c>
      <c r="Y297" s="1142" t="s">
        <v>2930</v>
      </c>
      <c r="Z297" s="1142" t="s">
        <v>2930</v>
      </c>
      <c r="AA297" s="1142">
        <v>180</v>
      </c>
      <c r="AB297" s="1143" t="s">
        <v>3477</v>
      </c>
      <c r="AC297" s="1676" t="s">
        <v>3457</v>
      </c>
      <c r="AD297" s="1144">
        <v>0</v>
      </c>
      <c r="AE297" s="1142" t="s">
        <v>2930</v>
      </c>
      <c r="AF297" s="1142" t="s">
        <v>2930</v>
      </c>
      <c r="AG297" s="1513" t="s">
        <v>2930</v>
      </c>
      <c r="AH297" s="1076"/>
    </row>
    <row r="298" spans="1:131" ht="15.75" customHeight="1">
      <c r="B298" s="1077"/>
      <c r="C298" s="1078"/>
      <c r="D298" s="1078">
        <v>1.0000000000000001E-33</v>
      </c>
      <c r="E298" s="1078"/>
      <c r="F298" s="1078"/>
      <c r="G298" s="1078"/>
      <c r="H298" s="1078"/>
      <c r="I298" s="1078"/>
      <c r="J298" s="1078"/>
      <c r="K298" s="1078"/>
      <c r="L298" s="1078"/>
      <c r="M298" s="1078"/>
      <c r="N298" s="1078">
        <v>1.0000000000000001E-33</v>
      </c>
      <c r="O298" s="1078"/>
      <c r="P298" s="1078"/>
      <c r="Q298" s="1078"/>
      <c r="R298" s="1078"/>
      <c r="S298" s="1078"/>
      <c r="T298" s="1078"/>
      <c r="U298" s="1078"/>
      <c r="V298" s="1078">
        <v>1.0000000000000001E-33</v>
      </c>
      <c r="W298" s="1078"/>
      <c r="X298" s="1078"/>
      <c r="Y298" s="1078"/>
      <c r="Z298" s="1078"/>
      <c r="AA298" s="1078"/>
      <c r="AB298" s="1078"/>
      <c r="AC298" s="1078"/>
      <c r="AD298" s="1078"/>
      <c r="AE298" s="1078"/>
      <c r="AF298" s="1078"/>
      <c r="AG298" s="1078"/>
      <c r="AH298" s="1068"/>
    </row>
    <row r="299" spans="1:131" ht="15.75" customHeight="1">
      <c r="B299" s="1079" t="s">
        <v>2887</v>
      </c>
      <c r="C299" s="1855" t="s">
        <v>2949</v>
      </c>
      <c r="D299" s="1855"/>
      <c r="E299" s="1855"/>
      <c r="F299" s="1855"/>
      <c r="G299" s="1671"/>
      <c r="H299" s="1671"/>
      <c r="I299" s="1671"/>
      <c r="J299" s="1671"/>
      <c r="K299" s="1671"/>
      <c r="L299" s="1671"/>
      <c r="M299" s="1671"/>
      <c r="N299" s="1671"/>
      <c r="O299" s="1671"/>
      <c r="P299" s="1671"/>
      <c r="Q299" s="1671"/>
      <c r="R299" s="1671"/>
      <c r="S299" s="1671"/>
      <c r="T299" s="1671"/>
      <c r="U299" s="1671"/>
      <c r="V299" s="1671"/>
      <c r="W299" s="1671"/>
      <c r="X299" s="1671"/>
      <c r="Y299" s="1671"/>
      <c r="Z299" s="1671"/>
      <c r="AA299" s="1671"/>
      <c r="AB299" s="1671"/>
      <c r="AC299" s="1671"/>
      <c r="AD299" s="1671"/>
      <c r="AE299" s="1671"/>
      <c r="AF299" s="1671"/>
      <c r="AG299" s="1671"/>
      <c r="AH299" s="1019"/>
    </row>
    <row r="300" spans="1:131" ht="15.75" customHeight="1">
      <c r="B300" s="1079" t="s">
        <v>2889</v>
      </c>
      <c r="C300" s="1855" t="s">
        <v>2958</v>
      </c>
      <c r="D300" s="1855"/>
      <c r="E300" s="1855"/>
      <c r="F300" s="1855"/>
      <c r="G300" s="1671"/>
      <c r="H300" s="1671"/>
      <c r="I300" s="1671"/>
      <c r="J300" s="1671"/>
      <c r="K300" s="1671"/>
      <c r="L300" s="1671"/>
      <c r="M300" s="1671"/>
      <c r="N300" s="1671"/>
      <c r="O300" s="1671"/>
      <c r="P300" s="1671"/>
      <c r="Q300" s="1671"/>
      <c r="R300" s="1671"/>
      <c r="S300" s="1671"/>
      <c r="T300" s="1671"/>
      <c r="U300" s="1671"/>
      <c r="V300" s="1671"/>
      <c r="W300" s="1671"/>
      <c r="X300" s="1671"/>
      <c r="Y300" s="1671"/>
      <c r="Z300" s="1671"/>
      <c r="AA300" s="1671"/>
      <c r="AB300" s="1671"/>
      <c r="AC300" s="1671"/>
      <c r="AD300" s="1671"/>
      <c r="AE300" s="1671"/>
      <c r="AF300" s="1671"/>
      <c r="AG300" s="1671"/>
      <c r="AH300" s="1246"/>
    </row>
    <row r="301" spans="1:131" ht="15.75" customHeight="1" thickBot="1">
      <c r="B301" s="1080"/>
      <c r="C301" s="1849"/>
      <c r="D301" s="1849"/>
      <c r="E301" s="1849"/>
      <c r="F301" s="1849"/>
      <c r="G301" s="1850"/>
      <c r="H301" s="1850"/>
      <c r="I301" s="1850"/>
      <c r="J301" s="1850"/>
      <c r="K301" s="1850"/>
      <c r="L301" s="1850"/>
      <c r="M301" s="1850"/>
      <c r="N301" s="1850"/>
      <c r="O301" s="1850"/>
      <c r="P301" s="1850"/>
      <c r="Q301" s="1850"/>
      <c r="R301" s="1850"/>
      <c r="S301" s="1850"/>
      <c r="T301" s="1850"/>
      <c r="U301" s="1850"/>
      <c r="V301" s="1850"/>
      <c r="W301" s="1850"/>
      <c r="X301" s="1850"/>
      <c r="Y301" s="1850"/>
      <c r="Z301" s="1850"/>
      <c r="AA301" s="1850"/>
      <c r="AB301" s="1850"/>
      <c r="AC301" s="1850"/>
      <c r="AD301" s="1850"/>
      <c r="AE301" s="1850"/>
      <c r="AF301" s="1850"/>
      <c r="AG301" s="1850"/>
      <c r="AH301" s="1069"/>
    </row>
    <row r="302" spans="1:131" ht="15.75" customHeight="1" thickBot="1">
      <c r="B302" s="1226"/>
      <c r="C302" s="1225"/>
      <c r="D302" s="1225"/>
      <c r="E302" s="1225"/>
      <c r="F302" s="1225"/>
      <c r="G302" s="1225"/>
      <c r="H302" s="1225"/>
      <c r="I302" s="1225"/>
      <c r="J302" s="1225"/>
      <c r="K302" s="1225"/>
      <c r="L302" s="1225"/>
      <c r="M302" s="1225"/>
    </row>
    <row r="303" spans="1:131" s="1580" customFormat="1" ht="15.75" customHeight="1">
      <c r="A303" s="477"/>
      <c r="B303" s="1851" t="s">
        <v>2854</v>
      </c>
      <c r="C303" s="1852"/>
      <c r="D303" s="1852"/>
      <c r="E303" s="1852"/>
      <c r="F303" s="1852"/>
      <c r="G303" s="1852"/>
      <c r="H303" s="1852"/>
      <c r="I303" s="1852"/>
      <c r="J303" s="1852"/>
      <c r="K303" s="1852"/>
      <c r="L303" s="1852"/>
      <c r="M303" s="1852"/>
      <c r="N303" s="1852"/>
      <c r="O303" s="1852"/>
      <c r="P303" s="1852"/>
      <c r="Q303" s="1852"/>
      <c r="R303" s="1852"/>
      <c r="S303" s="1852"/>
      <c r="T303" s="1852"/>
      <c r="U303" s="1852"/>
      <c r="V303" s="1852"/>
      <c r="W303" s="1852"/>
      <c r="X303" s="1852"/>
      <c r="Y303" s="1852"/>
      <c r="Z303" s="1852"/>
      <c r="AA303" s="1852"/>
      <c r="AB303" s="1852"/>
      <c r="AC303" s="1852"/>
      <c r="AD303" s="1852"/>
      <c r="AE303" s="1852"/>
      <c r="AF303" s="1852"/>
      <c r="AG303" s="1852"/>
      <c r="AH303" s="1853"/>
      <c r="AI303" s="477"/>
      <c r="AJ303" s="477"/>
      <c r="AK303" s="477"/>
      <c r="AL303" s="477"/>
      <c r="AM303" s="477"/>
      <c r="AN303" s="477"/>
      <c r="AO303" s="477"/>
      <c r="AP303" s="477"/>
      <c r="AQ303" s="477"/>
      <c r="AR303" s="477"/>
      <c r="AS303" s="477"/>
      <c r="AT303" s="477"/>
      <c r="AU303" s="477"/>
      <c r="AV303" s="477"/>
      <c r="AW303" s="477"/>
      <c r="AX303" s="477"/>
      <c r="AY303" s="477"/>
      <c r="AZ303" s="477"/>
      <c r="BA303" s="477"/>
      <c r="BB303" s="477"/>
      <c r="BC303" s="477"/>
      <c r="BD303" s="477"/>
      <c r="BE303" s="477"/>
      <c r="BF303" s="477"/>
      <c r="BG303" s="477"/>
      <c r="BH303" s="477"/>
      <c r="BI303" s="477"/>
      <c r="BJ303" s="477"/>
      <c r="BK303" s="477"/>
      <c r="BL303" s="477"/>
      <c r="BM303" s="477"/>
      <c r="BN303" s="477"/>
      <c r="BO303" s="477"/>
      <c r="BP303" s="477"/>
      <c r="BQ303" s="477"/>
      <c r="BR303" s="477"/>
      <c r="BS303" s="477"/>
      <c r="BT303" s="477"/>
      <c r="BU303" s="477"/>
      <c r="BV303" s="477"/>
      <c r="BW303" s="477"/>
      <c r="BX303" s="477"/>
      <c r="BY303" s="477"/>
      <c r="BZ303" s="477"/>
      <c r="CA303" s="477"/>
      <c r="CB303" s="477"/>
      <c r="CC303" s="477"/>
      <c r="CD303" s="477"/>
      <c r="CE303" s="477"/>
      <c r="CF303" s="477"/>
      <c r="CG303" s="477"/>
      <c r="CH303" s="477"/>
      <c r="CI303" s="477"/>
      <c r="CJ303" s="477"/>
      <c r="CK303" s="477"/>
      <c r="CL303" s="477"/>
      <c r="CM303" s="477"/>
      <c r="CN303" s="477"/>
      <c r="CO303" s="477"/>
      <c r="CP303" s="477"/>
      <c r="CQ303" s="477"/>
      <c r="CR303" s="477"/>
      <c r="CS303" s="477"/>
      <c r="CT303" s="477"/>
      <c r="CU303" s="477"/>
      <c r="CV303" s="477"/>
      <c r="CW303" s="477"/>
      <c r="CX303" s="477"/>
      <c r="CY303" s="477"/>
      <c r="CZ303" s="477"/>
      <c r="DA303" s="477"/>
      <c r="DB303" s="477"/>
      <c r="DC303" s="477"/>
      <c r="DD303" s="477"/>
      <c r="DE303" s="477"/>
      <c r="DF303" s="477"/>
      <c r="DG303" s="477"/>
      <c r="DH303" s="477"/>
      <c r="DI303" s="477"/>
      <c r="DJ303" s="477"/>
      <c r="DK303" s="477"/>
      <c r="DL303" s="477"/>
      <c r="DM303" s="477"/>
      <c r="DN303" s="477"/>
      <c r="DO303" s="477"/>
      <c r="DP303" s="477"/>
      <c r="DQ303" s="477"/>
      <c r="DR303" s="477"/>
      <c r="DS303" s="477"/>
      <c r="DT303" s="477"/>
      <c r="DU303" s="477"/>
      <c r="DV303" s="477"/>
      <c r="DW303" s="477"/>
      <c r="DX303" s="477"/>
      <c r="DY303" s="477"/>
      <c r="DZ303" s="477"/>
      <c r="EA303" s="477"/>
    </row>
    <row r="304" spans="1:131" ht="15.75" customHeight="1">
      <c r="B304" s="1075"/>
      <c r="C304" s="1015"/>
      <c r="D304" s="725"/>
      <c r="E304" s="725"/>
      <c r="F304" s="456"/>
      <c r="G304" s="456"/>
      <c r="H304" s="456"/>
      <c r="I304" s="456"/>
      <c r="J304" s="456"/>
      <c r="K304" s="456"/>
      <c r="L304" s="456"/>
      <c r="M304" s="456"/>
      <c r="N304" s="456"/>
      <c r="O304" s="456"/>
      <c r="P304" s="456"/>
      <c r="Q304" s="456"/>
      <c r="R304" s="456"/>
      <c r="S304" s="456"/>
      <c r="T304" s="456"/>
      <c r="U304" s="456"/>
      <c r="V304" s="456"/>
      <c r="W304" s="456"/>
      <c r="X304" s="456"/>
      <c r="Y304" s="456"/>
      <c r="Z304" s="456"/>
      <c r="AA304" s="456"/>
      <c r="AB304" s="456"/>
      <c r="AC304" s="456"/>
      <c r="AD304" s="456"/>
      <c r="AE304" s="456"/>
      <c r="AF304" s="456"/>
      <c r="AG304" s="456"/>
      <c r="AH304" s="1076"/>
    </row>
    <row r="305" spans="2:34" ht="15.75" customHeight="1">
      <c r="B305" s="1018" t="s">
        <v>2855</v>
      </c>
      <c r="C305" s="1074" t="s">
        <v>3420</v>
      </c>
      <c r="D305" s="1074"/>
      <c r="E305" s="456"/>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1076"/>
    </row>
    <row r="306" spans="2:34" ht="15.75" customHeight="1" thickBot="1">
      <c r="B306" s="1018" t="s">
        <v>2857</v>
      </c>
      <c r="C306" s="1854">
        <v>41678</v>
      </c>
      <c r="D306" s="1855"/>
      <c r="E306" s="1855"/>
      <c r="F306" s="456"/>
      <c r="G306" s="456"/>
      <c r="H306" s="456"/>
      <c r="I306" s="456"/>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1076"/>
    </row>
    <row r="307" spans="2:34" ht="15.75" customHeight="1" thickBot="1">
      <c r="B307" s="1075" t="s">
        <v>2858</v>
      </c>
      <c r="C307" s="1856" t="s">
        <v>3421</v>
      </c>
      <c r="D307" s="1857"/>
      <c r="E307" s="1857"/>
      <c r="F307" s="1857"/>
      <c r="G307" s="1857"/>
      <c r="H307" s="1857"/>
      <c r="I307" s="1857"/>
      <c r="J307" s="1857"/>
      <c r="K307" s="1857"/>
      <c r="L307" s="1857"/>
      <c r="M307" s="1857"/>
      <c r="N307" s="1857"/>
      <c r="O307" s="1857"/>
      <c r="P307" s="1857"/>
      <c r="Q307" s="1857"/>
      <c r="R307" s="1857"/>
      <c r="S307" s="1857"/>
      <c r="T307" s="1857"/>
      <c r="U307" s="1857"/>
      <c r="V307" s="1857"/>
      <c r="W307" s="1857"/>
      <c r="X307" s="1857"/>
      <c r="Y307" s="1857"/>
      <c r="Z307" s="1858"/>
      <c r="AA307" s="456"/>
      <c r="AB307" s="456"/>
      <c r="AC307" s="456"/>
      <c r="AD307" s="456"/>
      <c r="AE307" s="456"/>
      <c r="AF307" s="456"/>
      <c r="AG307" s="456"/>
      <c r="AH307" s="1076"/>
    </row>
    <row r="308" spans="2:34" ht="15.75" customHeight="1" thickBot="1">
      <c r="B308" s="1075"/>
      <c r="C308" s="1016"/>
      <c r="D308" s="1016"/>
      <c r="E308" s="1602"/>
      <c r="F308" s="1602"/>
      <c r="G308" s="1602"/>
      <c r="H308" s="1602"/>
      <c r="I308" s="1602"/>
      <c r="J308" s="1602"/>
      <c r="K308" s="1602"/>
      <c r="L308" s="1602"/>
      <c r="M308" s="1602"/>
      <c r="N308" s="1602"/>
      <c r="O308" s="1602"/>
      <c r="P308" s="1602"/>
      <c r="Q308" s="1602"/>
      <c r="R308" s="1602"/>
      <c r="S308" s="1602"/>
      <c r="T308" s="1602"/>
      <c r="U308" s="1602"/>
      <c r="V308" s="1602"/>
      <c r="W308" s="1602"/>
      <c r="X308" s="1602"/>
      <c r="Y308" s="1602"/>
      <c r="Z308" s="1602"/>
      <c r="AA308" s="456"/>
      <c r="AB308" s="456"/>
      <c r="AC308" s="456"/>
      <c r="AD308" s="456"/>
      <c r="AE308" s="456"/>
      <c r="AF308" s="456"/>
      <c r="AG308" s="456"/>
      <c r="AH308" s="1076"/>
    </row>
    <row r="309" spans="2:34" ht="15.75" customHeight="1" thickBot="1">
      <c r="B309" s="1859" t="s">
        <v>2859</v>
      </c>
      <c r="C309" s="1861" t="s">
        <v>2860</v>
      </c>
      <c r="D309" s="1859" t="s">
        <v>2861</v>
      </c>
      <c r="E309" s="1863" t="s">
        <v>2862</v>
      </c>
      <c r="F309" s="1864"/>
      <c r="G309" s="1864"/>
      <c r="H309" s="1864"/>
      <c r="I309" s="1864"/>
      <c r="J309" s="1864"/>
      <c r="K309" s="1864"/>
      <c r="L309" s="1864"/>
      <c r="M309" s="1864"/>
      <c r="N309" s="1864"/>
      <c r="O309" s="1864"/>
      <c r="P309" s="1864"/>
      <c r="Q309" s="1864"/>
      <c r="R309" s="1865"/>
      <c r="S309" s="1866" t="s">
        <v>2863</v>
      </c>
      <c r="T309" s="1867"/>
      <c r="U309" s="1867"/>
      <c r="V309" s="1867"/>
      <c r="W309" s="1867"/>
      <c r="X309" s="1867"/>
      <c r="Y309" s="1867"/>
      <c r="Z309" s="1868"/>
      <c r="AA309" s="1863" t="s">
        <v>2864</v>
      </c>
      <c r="AB309" s="1864"/>
      <c r="AC309" s="1864"/>
      <c r="AD309" s="1865"/>
      <c r="AE309" s="1869" t="s">
        <v>2865</v>
      </c>
      <c r="AF309" s="1870"/>
      <c r="AG309" s="1871"/>
      <c r="AH309" s="1076"/>
    </row>
    <row r="310" spans="2:34" ht="28.5" customHeight="1" thickBot="1">
      <c r="B310" s="1860"/>
      <c r="C310" s="1862"/>
      <c r="D310" s="1860"/>
      <c r="E310" s="1859" t="s">
        <v>2866</v>
      </c>
      <c r="F310" s="1875" t="s">
        <v>2867</v>
      </c>
      <c r="G310" s="1875" t="s">
        <v>2868</v>
      </c>
      <c r="H310" s="1866" t="s">
        <v>2869</v>
      </c>
      <c r="I310" s="1868"/>
      <c r="J310" s="1866" t="s">
        <v>2870</v>
      </c>
      <c r="K310" s="1868"/>
      <c r="L310" s="1866" t="s">
        <v>2871</v>
      </c>
      <c r="M310" s="1868"/>
      <c r="N310" s="1877" t="s">
        <v>2872</v>
      </c>
      <c r="O310" s="1878"/>
      <c r="P310" s="1867" t="s">
        <v>2873</v>
      </c>
      <c r="Q310" s="1867"/>
      <c r="R310" s="1868"/>
      <c r="S310" s="1875" t="s">
        <v>2869</v>
      </c>
      <c r="T310" s="1875" t="s">
        <v>2870</v>
      </c>
      <c r="U310" s="1875" t="s">
        <v>2871</v>
      </c>
      <c r="V310" s="1867" t="s">
        <v>2872</v>
      </c>
      <c r="W310" s="1867"/>
      <c r="X310" s="1866" t="s">
        <v>2873</v>
      </c>
      <c r="Y310" s="1867"/>
      <c r="Z310" s="1868"/>
      <c r="AA310" s="1859" t="s">
        <v>2866</v>
      </c>
      <c r="AB310" s="1859" t="s">
        <v>2874</v>
      </c>
      <c r="AC310" s="1859" t="s">
        <v>2875</v>
      </c>
      <c r="AD310" s="1859" t="s">
        <v>2876</v>
      </c>
      <c r="AE310" s="1872"/>
      <c r="AF310" s="1873"/>
      <c r="AG310" s="1874"/>
      <c r="AH310" s="1076"/>
    </row>
    <row r="311" spans="2:34" ht="41.25" customHeight="1" thickBot="1">
      <c r="B311" s="1860"/>
      <c r="C311" s="1862"/>
      <c r="D311" s="1860"/>
      <c r="E311" s="1860"/>
      <c r="F311" s="1876"/>
      <c r="G311" s="1876"/>
      <c r="H311" s="1599" t="s">
        <v>2877</v>
      </c>
      <c r="I311" s="1599" t="s">
        <v>2878</v>
      </c>
      <c r="J311" s="1599" t="s">
        <v>2877</v>
      </c>
      <c r="K311" s="1599" t="s">
        <v>2878</v>
      </c>
      <c r="L311" s="1599" t="s">
        <v>2877</v>
      </c>
      <c r="M311" s="1599" t="s">
        <v>2878</v>
      </c>
      <c r="N311" s="1598" t="s">
        <v>306</v>
      </c>
      <c r="O311" s="1122" t="s">
        <v>2879</v>
      </c>
      <c r="P311" s="1123" t="s">
        <v>2880</v>
      </c>
      <c r="Q311" s="1125" t="s">
        <v>2881</v>
      </c>
      <c r="R311" s="1122" t="s">
        <v>2882</v>
      </c>
      <c r="S311" s="1876"/>
      <c r="T311" s="1876"/>
      <c r="U311" s="1876"/>
      <c r="V311" s="1600" t="s">
        <v>306</v>
      </c>
      <c r="W311" s="1124" t="s">
        <v>2879</v>
      </c>
      <c r="X311" s="1122" t="s">
        <v>2880</v>
      </c>
      <c r="Y311" s="1125" t="s">
        <v>2881</v>
      </c>
      <c r="Z311" s="1122" t="s">
        <v>2882</v>
      </c>
      <c r="AA311" s="1860"/>
      <c r="AB311" s="1860"/>
      <c r="AC311" s="1860"/>
      <c r="AD311" s="1860"/>
      <c r="AE311" s="1597" t="s">
        <v>307</v>
      </c>
      <c r="AF311" s="1597" t="s">
        <v>2883</v>
      </c>
      <c r="AG311" s="1597" t="s">
        <v>2884</v>
      </c>
      <c r="AH311" s="1076"/>
    </row>
    <row r="312" spans="2:34" ht="25.5" customHeight="1">
      <c r="B312" s="1266" t="s">
        <v>3422</v>
      </c>
      <c r="C312" s="1606" t="s">
        <v>3423</v>
      </c>
      <c r="D312" s="1133" t="s">
        <v>2799</v>
      </c>
      <c r="E312" s="1133" t="s">
        <v>2799</v>
      </c>
      <c r="F312" s="1134" t="s">
        <v>2799</v>
      </c>
      <c r="G312" s="1134" t="s">
        <v>2799</v>
      </c>
      <c r="H312" s="1135" t="s">
        <v>2799</v>
      </c>
      <c r="I312" s="1135" t="s">
        <v>2799</v>
      </c>
      <c r="J312" s="1135" t="s">
        <v>2799</v>
      </c>
      <c r="K312" s="1135" t="s">
        <v>2799</v>
      </c>
      <c r="L312" s="1135" t="s">
        <v>2799</v>
      </c>
      <c r="M312" s="1135" t="s">
        <v>2799</v>
      </c>
      <c r="N312" s="1593" t="s">
        <v>3424</v>
      </c>
      <c r="O312" s="1135">
        <v>0.16</v>
      </c>
      <c r="P312" s="1135" t="s">
        <v>2799</v>
      </c>
      <c r="Q312" s="1135" t="s">
        <v>2799</v>
      </c>
      <c r="R312" s="1135" t="s">
        <v>2799</v>
      </c>
      <c r="S312" s="1135" t="s">
        <v>2799</v>
      </c>
      <c r="T312" s="1135" t="s">
        <v>2799</v>
      </c>
      <c r="U312" s="1135" t="s">
        <v>2799</v>
      </c>
      <c r="V312" s="1593" t="s">
        <v>2799</v>
      </c>
      <c r="W312" s="1135" t="s">
        <v>2799</v>
      </c>
      <c r="X312" s="1135" t="s">
        <v>2799</v>
      </c>
      <c r="Y312" s="1135" t="s">
        <v>2799</v>
      </c>
      <c r="Z312" s="1135" t="s">
        <v>2799</v>
      </c>
      <c r="AA312" s="1135" t="s">
        <v>2799</v>
      </c>
      <c r="AB312" s="1135" t="s">
        <v>2799</v>
      </c>
      <c r="AC312" s="1135" t="s">
        <v>2799</v>
      </c>
      <c r="AD312" s="1135" t="s">
        <v>2799</v>
      </c>
      <c r="AE312" s="1135" t="s">
        <v>2799</v>
      </c>
      <c r="AF312" s="1135" t="s">
        <v>2799</v>
      </c>
      <c r="AG312" s="1151" t="s">
        <v>2799</v>
      </c>
      <c r="AH312" s="1076"/>
    </row>
    <row r="313" spans="2:34" ht="25.5" customHeight="1">
      <c r="B313" s="1267" t="s">
        <v>3422</v>
      </c>
      <c r="C313" s="1604" t="s">
        <v>3423</v>
      </c>
      <c r="D313" s="1127" t="s">
        <v>2799</v>
      </c>
      <c r="E313" s="1127" t="s">
        <v>2799</v>
      </c>
      <c r="F313" s="1128" t="s">
        <v>2799</v>
      </c>
      <c r="G313" s="1128" t="s">
        <v>2799</v>
      </c>
      <c r="H313" s="1129" t="s">
        <v>2799</v>
      </c>
      <c r="I313" s="1129" t="s">
        <v>2799</v>
      </c>
      <c r="J313" s="1129" t="s">
        <v>2799</v>
      </c>
      <c r="K313" s="1129" t="s">
        <v>2799</v>
      </c>
      <c r="L313" s="1129" t="s">
        <v>2799</v>
      </c>
      <c r="M313" s="1129" t="s">
        <v>2799</v>
      </c>
      <c r="N313" s="1594" t="s">
        <v>3425</v>
      </c>
      <c r="O313" s="1129">
        <v>0.13</v>
      </c>
      <c r="P313" s="1129" t="s">
        <v>2799</v>
      </c>
      <c r="Q313" s="1129" t="s">
        <v>2799</v>
      </c>
      <c r="R313" s="1129" t="s">
        <v>2799</v>
      </c>
      <c r="S313" s="1129" t="s">
        <v>2799</v>
      </c>
      <c r="T313" s="1129" t="s">
        <v>2799</v>
      </c>
      <c r="U313" s="1129" t="s">
        <v>2799</v>
      </c>
      <c r="V313" s="1594" t="s">
        <v>2799</v>
      </c>
      <c r="W313" s="1129" t="s">
        <v>2799</v>
      </c>
      <c r="X313" s="1129" t="s">
        <v>2799</v>
      </c>
      <c r="Y313" s="1129" t="s">
        <v>2799</v>
      </c>
      <c r="Z313" s="1129" t="s">
        <v>2799</v>
      </c>
      <c r="AA313" s="1129" t="s">
        <v>2799</v>
      </c>
      <c r="AB313" s="1129" t="s">
        <v>2799</v>
      </c>
      <c r="AC313" s="1129" t="s">
        <v>2799</v>
      </c>
      <c r="AD313" s="1129" t="s">
        <v>2799</v>
      </c>
      <c r="AE313" s="1129" t="s">
        <v>2799</v>
      </c>
      <c r="AF313" s="1129" t="s">
        <v>2799</v>
      </c>
      <c r="AG313" s="1152" t="s">
        <v>2799</v>
      </c>
      <c r="AH313" s="1076"/>
    </row>
    <row r="314" spans="2:34" ht="25.5" customHeight="1">
      <c r="B314" s="1267" t="s">
        <v>3426</v>
      </c>
      <c r="C314" s="1604" t="s">
        <v>3423</v>
      </c>
      <c r="D314" s="1127" t="s">
        <v>2799</v>
      </c>
      <c r="E314" s="1127" t="s">
        <v>2799</v>
      </c>
      <c r="F314" s="1128" t="s">
        <v>2799</v>
      </c>
      <c r="G314" s="1128" t="s">
        <v>2799</v>
      </c>
      <c r="H314" s="1129" t="s">
        <v>2799</v>
      </c>
      <c r="I314" s="1129" t="s">
        <v>2799</v>
      </c>
      <c r="J314" s="1129" t="s">
        <v>2799</v>
      </c>
      <c r="K314" s="1129" t="s">
        <v>2799</v>
      </c>
      <c r="L314" s="1129" t="s">
        <v>2799</v>
      </c>
      <c r="M314" s="1129" t="s">
        <v>2799</v>
      </c>
      <c r="N314" s="1594" t="s">
        <v>3424</v>
      </c>
      <c r="O314" s="1609">
        <v>0.19</v>
      </c>
      <c r="P314" s="1129" t="s">
        <v>2799</v>
      </c>
      <c r="Q314" s="1129" t="s">
        <v>2799</v>
      </c>
      <c r="R314" s="1129" t="s">
        <v>2799</v>
      </c>
      <c r="S314" s="1129" t="s">
        <v>2799</v>
      </c>
      <c r="T314" s="1129" t="s">
        <v>2799</v>
      </c>
      <c r="U314" s="1129" t="s">
        <v>2799</v>
      </c>
      <c r="V314" s="1594" t="s">
        <v>2799</v>
      </c>
      <c r="W314" s="1129" t="s">
        <v>2799</v>
      </c>
      <c r="X314" s="1129" t="s">
        <v>2799</v>
      </c>
      <c r="Y314" s="1129" t="s">
        <v>2799</v>
      </c>
      <c r="Z314" s="1129" t="s">
        <v>2799</v>
      </c>
      <c r="AA314" s="1129" t="s">
        <v>2799</v>
      </c>
      <c r="AB314" s="1129" t="s">
        <v>2799</v>
      </c>
      <c r="AC314" s="1129" t="s">
        <v>2799</v>
      </c>
      <c r="AD314" s="1129" t="s">
        <v>2799</v>
      </c>
      <c r="AE314" s="1129" t="s">
        <v>2799</v>
      </c>
      <c r="AF314" s="1129" t="s">
        <v>2799</v>
      </c>
      <c r="AG314" s="1152" t="s">
        <v>2799</v>
      </c>
      <c r="AH314" s="1076"/>
    </row>
    <row r="315" spans="2:34" ht="25.5" customHeight="1" thickBot="1">
      <c r="B315" s="1268" t="s">
        <v>3426</v>
      </c>
      <c r="C315" s="1605" t="s">
        <v>3423</v>
      </c>
      <c r="D315" s="1142" t="s">
        <v>2799</v>
      </c>
      <c r="E315" s="1142" t="s">
        <v>2799</v>
      </c>
      <c r="F315" s="1143" t="s">
        <v>2799</v>
      </c>
      <c r="G315" s="1143" t="s">
        <v>2799</v>
      </c>
      <c r="H315" s="1144" t="s">
        <v>2799</v>
      </c>
      <c r="I315" s="1144" t="s">
        <v>2799</v>
      </c>
      <c r="J315" s="1144" t="s">
        <v>2799</v>
      </c>
      <c r="K315" s="1144" t="s">
        <v>2799</v>
      </c>
      <c r="L315" s="1144" t="s">
        <v>2799</v>
      </c>
      <c r="M315" s="1144" t="s">
        <v>2799</v>
      </c>
      <c r="N315" s="1595" t="s">
        <v>3425</v>
      </c>
      <c r="O315" s="1144">
        <v>0.13</v>
      </c>
      <c r="P315" s="1144" t="s">
        <v>2799</v>
      </c>
      <c r="Q315" s="1144" t="s">
        <v>2799</v>
      </c>
      <c r="R315" s="1144" t="s">
        <v>2799</v>
      </c>
      <c r="S315" s="1144" t="s">
        <v>2799</v>
      </c>
      <c r="T315" s="1144" t="s">
        <v>2799</v>
      </c>
      <c r="U315" s="1144" t="s">
        <v>2799</v>
      </c>
      <c r="V315" s="1595" t="s">
        <v>2799</v>
      </c>
      <c r="W315" s="1144" t="s">
        <v>2799</v>
      </c>
      <c r="X315" s="1144" t="s">
        <v>2799</v>
      </c>
      <c r="Y315" s="1144" t="s">
        <v>2799</v>
      </c>
      <c r="Z315" s="1144" t="s">
        <v>2799</v>
      </c>
      <c r="AA315" s="1144" t="s">
        <v>2799</v>
      </c>
      <c r="AB315" s="1144" t="s">
        <v>2799</v>
      </c>
      <c r="AC315" s="1144" t="s">
        <v>2799</v>
      </c>
      <c r="AD315" s="1144" t="s">
        <v>2799</v>
      </c>
      <c r="AE315" s="1144" t="s">
        <v>2799</v>
      </c>
      <c r="AF315" s="1144" t="s">
        <v>2799</v>
      </c>
      <c r="AG315" s="1155" t="s">
        <v>2799</v>
      </c>
      <c r="AH315" s="1076"/>
    </row>
    <row r="316" spans="2:34" ht="15.75" customHeight="1">
      <c r="B316" s="1077"/>
      <c r="C316" s="1078"/>
      <c r="D316" s="1078">
        <v>1.0000000000000001E-33</v>
      </c>
      <c r="E316" s="1078"/>
      <c r="F316" s="1078"/>
      <c r="G316" s="1078"/>
      <c r="H316" s="1078"/>
      <c r="I316" s="1078"/>
      <c r="J316" s="1078"/>
      <c r="K316" s="1078"/>
      <c r="L316" s="1078"/>
      <c r="M316" s="1078"/>
      <c r="N316" s="1078">
        <v>1.0000000000000001E-33</v>
      </c>
      <c r="O316" s="1078"/>
      <c r="P316" s="1078"/>
      <c r="Q316" s="1078"/>
      <c r="R316" s="1078"/>
      <c r="S316" s="1078"/>
      <c r="T316" s="1078"/>
      <c r="U316" s="1078"/>
      <c r="V316" s="1078">
        <v>1.0000000000000001E-33</v>
      </c>
      <c r="W316" s="1078"/>
      <c r="X316" s="1078"/>
      <c r="Y316" s="1078"/>
      <c r="Z316" s="1078"/>
      <c r="AA316" s="1078"/>
      <c r="AB316" s="1078"/>
      <c r="AC316" s="1078"/>
      <c r="AD316" s="1078"/>
      <c r="AE316" s="1078"/>
      <c r="AF316" s="1078"/>
      <c r="AG316" s="1078"/>
      <c r="AH316" s="1068"/>
    </row>
    <row r="317" spans="2:34" ht="15.75" customHeight="1">
      <c r="B317" s="1079" t="s">
        <v>2887</v>
      </c>
      <c r="C317" s="1855" t="s">
        <v>3203</v>
      </c>
      <c r="D317" s="1855"/>
      <c r="E317" s="1855"/>
      <c r="F317" s="1855"/>
      <c r="G317" s="1601"/>
      <c r="H317" s="1601"/>
      <c r="I317" s="1601"/>
      <c r="J317" s="1601"/>
      <c r="K317" s="1601"/>
      <c r="L317" s="1601"/>
      <c r="M317" s="1601"/>
      <c r="N317" s="1601"/>
      <c r="O317" s="1601"/>
      <c r="P317" s="1601"/>
      <c r="Q317" s="1601"/>
      <c r="R317" s="1601"/>
      <c r="S317" s="1601"/>
      <c r="T317" s="1601"/>
      <c r="U317" s="1601"/>
      <c r="V317" s="1601"/>
      <c r="W317" s="1601"/>
      <c r="X317" s="1601"/>
      <c r="Y317" s="1601"/>
      <c r="Z317" s="1601"/>
      <c r="AA317" s="1601"/>
      <c r="AB317" s="1601"/>
      <c r="AC317" s="1601"/>
      <c r="AD317" s="1601"/>
      <c r="AE317" s="1601"/>
      <c r="AF317" s="1601"/>
      <c r="AG317" s="1601"/>
      <c r="AH317" s="1019"/>
    </row>
    <row r="318" spans="2:34" ht="15.75" customHeight="1">
      <c r="B318" s="1079" t="s">
        <v>2889</v>
      </c>
      <c r="C318" s="1855" t="s">
        <v>2958</v>
      </c>
      <c r="D318" s="1855"/>
      <c r="E318" s="1855"/>
      <c r="F318" s="1855"/>
      <c r="G318" s="1601"/>
      <c r="H318" s="1601"/>
      <c r="I318" s="1601"/>
      <c r="J318" s="1601"/>
      <c r="K318" s="1601"/>
      <c r="L318" s="1601"/>
      <c r="M318" s="1601"/>
      <c r="N318" s="1601"/>
      <c r="O318" s="1601"/>
      <c r="P318" s="1601"/>
      <c r="Q318" s="1601"/>
      <c r="R318" s="1601"/>
      <c r="S318" s="1601"/>
      <c r="T318" s="1601"/>
      <c r="U318" s="1601"/>
      <c r="V318" s="1601"/>
      <c r="W318" s="1601"/>
      <c r="X318" s="1601"/>
      <c r="Y318" s="1601"/>
      <c r="Z318" s="1601"/>
      <c r="AA318" s="1601"/>
      <c r="AB318" s="1601"/>
      <c r="AC318" s="1601"/>
      <c r="AD318" s="1601"/>
      <c r="AE318" s="1601"/>
      <c r="AF318" s="1601"/>
      <c r="AG318" s="1601"/>
      <c r="AH318" s="1246"/>
    </row>
    <row r="319" spans="2:34" ht="15.75" customHeight="1" thickBot="1">
      <c r="B319" s="1080"/>
      <c r="C319" s="1849"/>
      <c r="D319" s="1849"/>
      <c r="E319" s="1849"/>
      <c r="F319" s="1849"/>
      <c r="G319" s="1850"/>
      <c r="H319" s="1850"/>
      <c r="I319" s="1850"/>
      <c r="J319" s="1850"/>
      <c r="K319" s="1850"/>
      <c r="L319" s="1850"/>
      <c r="M319" s="1850"/>
      <c r="N319" s="1850"/>
      <c r="O319" s="1850"/>
      <c r="P319" s="1850"/>
      <c r="Q319" s="1850"/>
      <c r="R319" s="1850"/>
      <c r="S319" s="1850"/>
      <c r="T319" s="1850"/>
      <c r="U319" s="1850"/>
      <c r="V319" s="1850"/>
      <c r="W319" s="1850"/>
      <c r="X319" s="1850"/>
      <c r="Y319" s="1850"/>
      <c r="Z319" s="1850"/>
      <c r="AA319" s="1850"/>
      <c r="AB319" s="1850"/>
      <c r="AC319" s="1850"/>
      <c r="AD319" s="1850"/>
      <c r="AE319" s="1850"/>
      <c r="AF319" s="1850"/>
      <c r="AG319" s="1850"/>
      <c r="AH319" s="1069"/>
    </row>
    <row r="320" spans="2:34" ht="15.75" customHeight="1" thickBot="1">
      <c r="B320" s="1226"/>
      <c r="C320" s="1225"/>
      <c r="D320" s="1225"/>
      <c r="E320" s="1225"/>
      <c r="F320" s="1225"/>
      <c r="G320" s="1225"/>
      <c r="H320" s="1225"/>
      <c r="I320" s="1225"/>
      <c r="J320" s="1225"/>
      <c r="K320" s="1225"/>
      <c r="L320" s="1225"/>
      <c r="M320" s="1225"/>
    </row>
    <row r="321" spans="2:34" ht="15.75" customHeight="1">
      <c r="B321" s="1851" t="s">
        <v>2854</v>
      </c>
      <c r="C321" s="1852"/>
      <c r="D321" s="1852"/>
      <c r="E321" s="1852"/>
      <c r="F321" s="1852"/>
      <c r="G321" s="1852"/>
      <c r="H321" s="1852"/>
      <c r="I321" s="1852"/>
      <c r="J321" s="1852"/>
      <c r="K321" s="1852"/>
      <c r="L321" s="1852"/>
      <c r="M321" s="1852"/>
      <c r="N321" s="1852"/>
      <c r="O321" s="1852"/>
      <c r="P321" s="1852"/>
      <c r="Q321" s="1852"/>
      <c r="R321" s="1852"/>
      <c r="S321" s="1852"/>
      <c r="T321" s="1852"/>
      <c r="U321" s="1852"/>
      <c r="V321" s="1852"/>
      <c r="W321" s="1852"/>
      <c r="X321" s="1852"/>
      <c r="Y321" s="1852"/>
      <c r="Z321" s="1852"/>
      <c r="AA321" s="1852"/>
      <c r="AB321" s="1852"/>
      <c r="AC321" s="1852"/>
      <c r="AD321" s="1852"/>
      <c r="AE321" s="1852"/>
      <c r="AF321" s="1852"/>
      <c r="AG321" s="1852"/>
      <c r="AH321" s="1853"/>
    </row>
    <row r="322" spans="2:34" ht="15.75" customHeight="1">
      <c r="B322" s="1075"/>
      <c r="C322" s="1015"/>
      <c r="D322" s="725"/>
      <c r="E322" s="725"/>
      <c r="F322" s="456"/>
      <c r="G322" s="456"/>
      <c r="H322" s="456"/>
      <c r="I322" s="456"/>
      <c r="J322" s="456"/>
      <c r="K322" s="456"/>
      <c r="L322" s="456"/>
      <c r="M322" s="456"/>
      <c r="N322" s="456"/>
      <c r="O322" s="456"/>
      <c r="P322" s="456"/>
      <c r="Q322" s="456"/>
      <c r="R322" s="456"/>
      <c r="S322" s="456"/>
      <c r="T322" s="456"/>
      <c r="U322" s="456"/>
      <c r="V322" s="456"/>
      <c r="W322" s="456"/>
      <c r="X322" s="456"/>
      <c r="Y322" s="456"/>
      <c r="Z322" s="456"/>
      <c r="AA322" s="456"/>
      <c r="AB322" s="456"/>
      <c r="AC322" s="456"/>
      <c r="AD322" s="456"/>
      <c r="AE322" s="456"/>
      <c r="AF322" s="456"/>
      <c r="AG322" s="456"/>
      <c r="AH322" s="1076"/>
    </row>
    <row r="323" spans="2:34" ht="15.75" customHeight="1">
      <c r="B323" s="1018" t="s">
        <v>2855</v>
      </c>
      <c r="C323" s="1074" t="s">
        <v>3406</v>
      </c>
      <c r="D323" s="1074"/>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1076"/>
    </row>
    <row r="324" spans="2:34" ht="15.75" customHeight="1" thickBot="1">
      <c r="B324" s="1018" t="s">
        <v>2857</v>
      </c>
      <c r="C324" s="1854">
        <v>41810</v>
      </c>
      <c r="D324" s="1855"/>
      <c r="E324" s="1855"/>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1076"/>
    </row>
    <row r="325" spans="2:34" ht="15.75" customHeight="1" thickBot="1">
      <c r="B325" s="1075" t="s">
        <v>2858</v>
      </c>
      <c r="C325" s="1856" t="s">
        <v>3407</v>
      </c>
      <c r="D325" s="1857"/>
      <c r="E325" s="1857"/>
      <c r="F325" s="1857"/>
      <c r="G325" s="1857"/>
      <c r="H325" s="1857"/>
      <c r="I325" s="1857"/>
      <c r="J325" s="1857"/>
      <c r="K325" s="1857"/>
      <c r="L325" s="1857"/>
      <c r="M325" s="1857"/>
      <c r="N325" s="1857"/>
      <c r="O325" s="1857"/>
      <c r="P325" s="1857"/>
      <c r="Q325" s="1857"/>
      <c r="R325" s="1857"/>
      <c r="S325" s="1857"/>
      <c r="T325" s="1857"/>
      <c r="U325" s="1857"/>
      <c r="V325" s="1857"/>
      <c r="W325" s="1857"/>
      <c r="X325" s="1857"/>
      <c r="Y325" s="1857"/>
      <c r="Z325" s="1858"/>
      <c r="AA325" s="456"/>
      <c r="AB325" s="456"/>
      <c r="AC325" s="456"/>
      <c r="AD325" s="456"/>
      <c r="AE325" s="456"/>
      <c r="AF325" s="456"/>
      <c r="AG325" s="456"/>
      <c r="AH325" s="1076"/>
    </row>
    <row r="326" spans="2:34" ht="15.75" customHeight="1" thickBot="1">
      <c r="B326" s="1075"/>
      <c r="C326" s="1016"/>
      <c r="D326" s="1016"/>
      <c r="E326" s="1592"/>
      <c r="F326" s="1592"/>
      <c r="G326" s="1592"/>
      <c r="H326" s="1592"/>
      <c r="I326" s="1592"/>
      <c r="J326" s="1592"/>
      <c r="K326" s="1592"/>
      <c r="L326" s="1592"/>
      <c r="M326" s="1592"/>
      <c r="N326" s="1592"/>
      <c r="O326" s="1592"/>
      <c r="P326" s="1592"/>
      <c r="Q326" s="1592"/>
      <c r="R326" s="1592"/>
      <c r="S326" s="1592"/>
      <c r="T326" s="1592"/>
      <c r="U326" s="1592"/>
      <c r="V326" s="1592"/>
      <c r="W326" s="1592"/>
      <c r="X326" s="1592"/>
      <c r="Y326" s="1592"/>
      <c r="Z326" s="1592"/>
      <c r="AA326" s="456"/>
      <c r="AB326" s="456"/>
      <c r="AC326" s="456"/>
      <c r="AD326" s="456"/>
      <c r="AE326" s="456"/>
      <c r="AF326" s="456"/>
      <c r="AG326" s="456"/>
      <c r="AH326" s="1076"/>
    </row>
    <row r="327" spans="2:34" ht="27" customHeight="1" thickBot="1">
      <c r="B327" s="1859" t="s">
        <v>2859</v>
      </c>
      <c r="C327" s="1861" t="s">
        <v>2860</v>
      </c>
      <c r="D327" s="1859" t="s">
        <v>2861</v>
      </c>
      <c r="E327" s="1863" t="s">
        <v>2862</v>
      </c>
      <c r="F327" s="1864"/>
      <c r="G327" s="1864"/>
      <c r="H327" s="1864"/>
      <c r="I327" s="1864"/>
      <c r="J327" s="1864"/>
      <c r="K327" s="1864"/>
      <c r="L327" s="1864"/>
      <c r="M327" s="1864"/>
      <c r="N327" s="1864"/>
      <c r="O327" s="1864"/>
      <c r="P327" s="1864"/>
      <c r="Q327" s="1864"/>
      <c r="R327" s="1865"/>
      <c r="S327" s="1866" t="s">
        <v>2863</v>
      </c>
      <c r="T327" s="1867"/>
      <c r="U327" s="1867"/>
      <c r="V327" s="1867"/>
      <c r="W327" s="1867"/>
      <c r="X327" s="1867"/>
      <c r="Y327" s="1867"/>
      <c r="Z327" s="1868"/>
      <c r="AA327" s="1863" t="s">
        <v>2864</v>
      </c>
      <c r="AB327" s="1864"/>
      <c r="AC327" s="1864"/>
      <c r="AD327" s="1865"/>
      <c r="AE327" s="1869" t="s">
        <v>2865</v>
      </c>
      <c r="AF327" s="1870"/>
      <c r="AG327" s="1871"/>
      <c r="AH327" s="1076"/>
    </row>
    <row r="328" spans="2:34" ht="27.75" customHeight="1" thickBot="1">
      <c r="B328" s="1860"/>
      <c r="C328" s="1862"/>
      <c r="D328" s="1860"/>
      <c r="E328" s="1859" t="s">
        <v>2866</v>
      </c>
      <c r="F328" s="1875" t="s">
        <v>2867</v>
      </c>
      <c r="G328" s="1875" t="s">
        <v>2868</v>
      </c>
      <c r="H328" s="1866" t="s">
        <v>2869</v>
      </c>
      <c r="I328" s="1868"/>
      <c r="J328" s="1866" t="s">
        <v>2870</v>
      </c>
      <c r="K328" s="1868"/>
      <c r="L328" s="1866" t="s">
        <v>2871</v>
      </c>
      <c r="M328" s="1868"/>
      <c r="N328" s="1877" t="s">
        <v>2872</v>
      </c>
      <c r="O328" s="1878"/>
      <c r="P328" s="1867" t="s">
        <v>2873</v>
      </c>
      <c r="Q328" s="1867"/>
      <c r="R328" s="1868"/>
      <c r="S328" s="1875" t="s">
        <v>2869</v>
      </c>
      <c r="T328" s="1875" t="s">
        <v>2870</v>
      </c>
      <c r="U328" s="1875" t="s">
        <v>2871</v>
      </c>
      <c r="V328" s="1867" t="s">
        <v>2872</v>
      </c>
      <c r="W328" s="1867"/>
      <c r="X328" s="1866" t="s">
        <v>2873</v>
      </c>
      <c r="Y328" s="1867"/>
      <c r="Z328" s="1868"/>
      <c r="AA328" s="1859" t="s">
        <v>2866</v>
      </c>
      <c r="AB328" s="1859" t="s">
        <v>2874</v>
      </c>
      <c r="AC328" s="1859" t="s">
        <v>2875</v>
      </c>
      <c r="AD328" s="1859" t="s">
        <v>2876</v>
      </c>
      <c r="AE328" s="1872"/>
      <c r="AF328" s="1873"/>
      <c r="AG328" s="1874"/>
      <c r="AH328" s="1076"/>
    </row>
    <row r="329" spans="2:34" ht="21" customHeight="1" thickBot="1">
      <c r="B329" s="1860"/>
      <c r="C329" s="1862"/>
      <c r="D329" s="1860"/>
      <c r="E329" s="1860"/>
      <c r="F329" s="1876"/>
      <c r="G329" s="1876"/>
      <c r="H329" s="1589" t="s">
        <v>2877</v>
      </c>
      <c r="I329" s="1589" t="s">
        <v>2878</v>
      </c>
      <c r="J329" s="1589" t="s">
        <v>2877</v>
      </c>
      <c r="K329" s="1589" t="s">
        <v>2878</v>
      </c>
      <c r="L329" s="1589" t="s">
        <v>2877</v>
      </c>
      <c r="M329" s="1589" t="s">
        <v>2878</v>
      </c>
      <c r="N329" s="1588" t="s">
        <v>306</v>
      </c>
      <c r="O329" s="1122" t="s">
        <v>2879</v>
      </c>
      <c r="P329" s="1123" t="s">
        <v>2880</v>
      </c>
      <c r="Q329" s="1125" t="s">
        <v>2881</v>
      </c>
      <c r="R329" s="1122" t="s">
        <v>2882</v>
      </c>
      <c r="S329" s="1876"/>
      <c r="T329" s="1876"/>
      <c r="U329" s="1876"/>
      <c r="V329" s="1587" t="s">
        <v>306</v>
      </c>
      <c r="W329" s="1124" t="s">
        <v>2879</v>
      </c>
      <c r="X329" s="1122" t="s">
        <v>2880</v>
      </c>
      <c r="Y329" s="1125" t="s">
        <v>2881</v>
      </c>
      <c r="Z329" s="1122" t="s">
        <v>2882</v>
      </c>
      <c r="AA329" s="1860"/>
      <c r="AB329" s="1860"/>
      <c r="AC329" s="1860"/>
      <c r="AD329" s="1860"/>
      <c r="AE329" s="1590" t="s">
        <v>307</v>
      </c>
      <c r="AF329" s="1590" t="s">
        <v>2883</v>
      </c>
      <c r="AG329" s="1590" t="s">
        <v>2884</v>
      </c>
      <c r="AH329" s="1076"/>
    </row>
    <row r="330" spans="2:34" ht="15.75" customHeight="1">
      <c r="B330" s="1266" t="s">
        <v>3408</v>
      </c>
      <c r="C330" s="1132">
        <v>86</v>
      </c>
      <c r="D330" s="1133">
        <v>31.99</v>
      </c>
      <c r="E330" s="1133"/>
      <c r="F330" s="1134"/>
      <c r="G330" s="1134"/>
      <c r="H330" s="1135"/>
      <c r="I330" s="1135"/>
      <c r="J330" s="1135"/>
      <c r="K330" s="1135"/>
      <c r="L330" s="1135"/>
      <c r="M330" s="1135"/>
      <c r="N330" s="1593"/>
      <c r="O330" s="1135"/>
      <c r="P330" s="1135"/>
      <c r="Q330" s="1135"/>
      <c r="R330" s="1135"/>
      <c r="S330" s="1135"/>
      <c r="T330" s="1135"/>
      <c r="U330" s="1135"/>
      <c r="V330" s="1593"/>
      <c r="W330" s="1135"/>
      <c r="X330" s="1135"/>
      <c r="Y330" s="1135"/>
      <c r="Z330" s="1135"/>
      <c r="AA330" s="1133">
        <v>31.99</v>
      </c>
      <c r="AB330" s="1134" t="s">
        <v>3268</v>
      </c>
      <c r="AC330" s="1134" t="s">
        <v>3268</v>
      </c>
      <c r="AD330" s="1134" t="s">
        <v>3268</v>
      </c>
      <c r="AE330" s="1132"/>
      <c r="AF330" s="1132"/>
      <c r="AG330" s="1250"/>
      <c r="AH330" s="1076"/>
    </row>
    <row r="331" spans="2:34" ht="15.75" customHeight="1">
      <c r="B331" s="1267" t="s">
        <v>3409</v>
      </c>
      <c r="C331" s="1126">
        <v>86</v>
      </c>
      <c r="D331" s="1127">
        <v>45.99</v>
      </c>
      <c r="E331" s="1127"/>
      <c r="F331" s="1128"/>
      <c r="G331" s="1128"/>
      <c r="H331" s="1129"/>
      <c r="I331" s="1129"/>
      <c r="J331" s="1129"/>
      <c r="K331" s="1129"/>
      <c r="L331" s="1129"/>
      <c r="M331" s="1129"/>
      <c r="N331" s="1594"/>
      <c r="O331" s="1129"/>
      <c r="P331" s="1129"/>
      <c r="Q331" s="1129"/>
      <c r="R331" s="1129"/>
      <c r="S331" s="1129"/>
      <c r="T331" s="1129"/>
      <c r="U331" s="1129"/>
      <c r="V331" s="1594"/>
      <c r="W331" s="1129"/>
      <c r="X331" s="1129"/>
      <c r="Y331" s="1129"/>
      <c r="Z331" s="1129"/>
      <c r="AA331" s="1127">
        <v>45.99</v>
      </c>
      <c r="AB331" s="1128"/>
      <c r="AC331" s="1129"/>
      <c r="AD331" s="1129"/>
      <c r="AE331" s="1126"/>
      <c r="AF331" s="1126"/>
      <c r="AG331" s="1252"/>
      <c r="AH331" s="1076"/>
    </row>
    <row r="332" spans="2:34" ht="15.75" customHeight="1">
      <c r="B332" s="1267" t="s">
        <v>3410</v>
      </c>
      <c r="C332" s="1126">
        <v>86</v>
      </c>
      <c r="D332" s="1127">
        <v>54.99</v>
      </c>
      <c r="E332" s="1127"/>
      <c r="F332" s="1128"/>
      <c r="G332" s="1128"/>
      <c r="H332" s="1129"/>
      <c r="I332" s="1129"/>
      <c r="J332" s="1129"/>
      <c r="K332" s="1129"/>
      <c r="L332" s="1129"/>
      <c r="M332" s="1129"/>
      <c r="N332" s="1594"/>
      <c r="O332" s="1129"/>
      <c r="P332" s="1129"/>
      <c r="Q332" s="1129"/>
      <c r="R332" s="1129"/>
      <c r="S332" s="1129"/>
      <c r="T332" s="1129"/>
      <c r="U332" s="1129"/>
      <c r="V332" s="1594"/>
      <c r="W332" s="1129"/>
      <c r="X332" s="1129"/>
      <c r="Y332" s="1129"/>
      <c r="Z332" s="1129"/>
      <c r="AA332" s="1127">
        <v>54.99</v>
      </c>
      <c r="AB332" s="1128"/>
      <c r="AC332" s="1129"/>
      <c r="AD332" s="1129"/>
      <c r="AE332" s="1126"/>
      <c r="AF332" s="1126"/>
      <c r="AG332" s="1252"/>
      <c r="AH332" s="1076"/>
    </row>
    <row r="333" spans="2:34" ht="15.75" customHeight="1">
      <c r="B333" s="1267" t="s">
        <v>3411</v>
      </c>
      <c r="C333" s="1126">
        <v>86</v>
      </c>
      <c r="D333" s="1127">
        <v>63.99</v>
      </c>
      <c r="E333" s="1127"/>
      <c r="F333" s="1128"/>
      <c r="G333" s="1128"/>
      <c r="H333" s="1129"/>
      <c r="I333" s="1129"/>
      <c r="J333" s="1129"/>
      <c r="K333" s="1129"/>
      <c r="L333" s="1129"/>
      <c r="M333" s="1129"/>
      <c r="N333" s="1594"/>
      <c r="O333" s="1129"/>
      <c r="P333" s="1129"/>
      <c r="Q333" s="1129"/>
      <c r="R333" s="1129"/>
      <c r="S333" s="1129"/>
      <c r="T333" s="1129"/>
      <c r="U333" s="1129"/>
      <c r="V333" s="1594"/>
      <c r="W333" s="1129"/>
      <c r="X333" s="1129"/>
      <c r="Y333" s="1129"/>
      <c r="Z333" s="1129"/>
      <c r="AA333" s="1127">
        <v>63.99</v>
      </c>
      <c r="AB333" s="1128"/>
      <c r="AC333" s="1129"/>
      <c r="AD333" s="1129"/>
      <c r="AE333" s="1126"/>
      <c r="AF333" s="1126"/>
      <c r="AG333" s="1252"/>
      <c r="AH333" s="1076"/>
    </row>
    <row r="334" spans="2:34" ht="15.75" customHeight="1" thickBot="1">
      <c r="B334" s="1268" t="s">
        <v>3412</v>
      </c>
      <c r="C334" s="1141">
        <v>86</v>
      </c>
      <c r="D334" s="1142">
        <v>72.989999999999995</v>
      </c>
      <c r="E334" s="1142"/>
      <c r="F334" s="1143"/>
      <c r="G334" s="1143"/>
      <c r="H334" s="1144"/>
      <c r="I334" s="1144"/>
      <c r="J334" s="1144"/>
      <c r="K334" s="1144"/>
      <c r="L334" s="1144"/>
      <c r="M334" s="1144"/>
      <c r="N334" s="1595"/>
      <c r="O334" s="1144"/>
      <c r="P334" s="1144"/>
      <c r="Q334" s="1144"/>
      <c r="R334" s="1144"/>
      <c r="S334" s="1144"/>
      <c r="T334" s="1144"/>
      <c r="U334" s="1144"/>
      <c r="V334" s="1595"/>
      <c r="W334" s="1144"/>
      <c r="X334" s="1144"/>
      <c r="Y334" s="1144"/>
      <c r="Z334" s="1144"/>
      <c r="AA334" s="1142">
        <v>72.989999999999995</v>
      </c>
      <c r="AB334" s="1143"/>
      <c r="AC334" s="1144"/>
      <c r="AD334" s="1144"/>
      <c r="AE334" s="1141"/>
      <c r="AF334" s="1141"/>
      <c r="AG334" s="1513"/>
      <c r="AH334" s="1076"/>
    </row>
    <row r="335" spans="2:34" ht="15.75" customHeight="1">
      <c r="B335" s="1077"/>
      <c r="C335" s="1078"/>
      <c r="D335" s="1078">
        <v>1.0000000000000001E-33</v>
      </c>
      <c r="E335" s="1078"/>
      <c r="F335" s="1078"/>
      <c r="G335" s="1078"/>
      <c r="H335" s="1078"/>
      <c r="I335" s="1078"/>
      <c r="J335" s="1078"/>
      <c r="K335" s="1078"/>
      <c r="L335" s="1078"/>
      <c r="M335" s="1078"/>
      <c r="N335" s="1078">
        <v>1.0000000000000001E-33</v>
      </c>
      <c r="O335" s="1078"/>
      <c r="P335" s="1078"/>
      <c r="Q335" s="1078"/>
      <c r="R335" s="1078"/>
      <c r="S335" s="1078"/>
      <c r="T335" s="1078"/>
      <c r="U335" s="1078"/>
      <c r="V335" s="1078">
        <v>1.0000000000000001E-33</v>
      </c>
      <c r="W335" s="1078"/>
      <c r="X335" s="1078"/>
      <c r="Y335" s="1078"/>
      <c r="Z335" s="1078"/>
      <c r="AA335" s="1078"/>
      <c r="AB335" s="1078"/>
      <c r="AC335" s="1078"/>
      <c r="AD335" s="1078"/>
      <c r="AE335" s="1078"/>
      <c r="AF335" s="1078"/>
      <c r="AG335" s="1078"/>
      <c r="AH335" s="1068"/>
    </row>
    <row r="336" spans="2:34" ht="15.75" customHeight="1">
      <c r="B336" s="1079" t="s">
        <v>2887</v>
      </c>
      <c r="C336" s="1855" t="s">
        <v>3391</v>
      </c>
      <c r="D336" s="1855"/>
      <c r="E336" s="1855"/>
      <c r="F336" s="1855"/>
      <c r="G336" s="1591"/>
      <c r="H336" s="1591"/>
      <c r="I336" s="1591"/>
      <c r="J336" s="1591"/>
      <c r="K336" s="1591"/>
      <c r="L336" s="1591"/>
      <c r="M336" s="1591"/>
      <c r="N336" s="1591"/>
      <c r="O336" s="1591"/>
      <c r="P336" s="1591"/>
      <c r="Q336" s="1591"/>
      <c r="R336" s="1591"/>
      <c r="S336" s="1591"/>
      <c r="T336" s="1591"/>
      <c r="U336" s="1591"/>
      <c r="V336" s="1591"/>
      <c r="W336" s="1591"/>
      <c r="X336" s="1591"/>
      <c r="Y336" s="1591"/>
      <c r="Z336" s="1591"/>
      <c r="AA336" s="1591"/>
      <c r="AB336" s="1591"/>
      <c r="AC336" s="1591"/>
      <c r="AD336" s="1591"/>
      <c r="AE336" s="1591"/>
      <c r="AF336" s="1591"/>
      <c r="AG336" s="1591"/>
      <c r="AH336" s="1019"/>
    </row>
    <row r="337" spans="2:34" ht="15.75" customHeight="1">
      <c r="B337" s="1079" t="s">
        <v>2889</v>
      </c>
      <c r="C337" s="1855" t="s">
        <v>2958</v>
      </c>
      <c r="D337" s="1855"/>
      <c r="E337" s="1855"/>
      <c r="F337" s="1855"/>
      <c r="G337" s="1591"/>
      <c r="H337" s="1591"/>
      <c r="I337" s="1591"/>
      <c r="J337" s="1591"/>
      <c r="K337" s="1591"/>
      <c r="L337" s="1591"/>
      <c r="M337" s="1591"/>
      <c r="N337" s="1591"/>
      <c r="O337" s="1591"/>
      <c r="P337" s="1591"/>
      <c r="Q337" s="1591"/>
      <c r="R337" s="1591"/>
      <c r="S337" s="1591"/>
      <c r="T337" s="1591"/>
      <c r="U337" s="1591"/>
      <c r="V337" s="1591"/>
      <c r="W337" s="1591"/>
      <c r="X337" s="1591"/>
      <c r="Y337" s="1591"/>
      <c r="Z337" s="1591"/>
      <c r="AA337" s="1591"/>
      <c r="AB337" s="1591"/>
      <c r="AC337" s="1591"/>
      <c r="AD337" s="1591"/>
      <c r="AE337" s="1591"/>
      <c r="AF337" s="1591"/>
      <c r="AG337" s="1591"/>
      <c r="AH337" s="1246"/>
    </row>
    <row r="338" spans="2:34" ht="15.75" customHeight="1" thickBot="1">
      <c r="B338" s="1080"/>
      <c r="C338" s="1849"/>
      <c r="D338" s="1849"/>
      <c r="E338" s="1849"/>
      <c r="F338" s="1849"/>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069"/>
    </row>
    <row r="339" spans="2:34" ht="15.75" customHeight="1" thickBot="1">
      <c r="B339" s="1226"/>
      <c r="C339" s="1225"/>
      <c r="D339" s="1225"/>
      <c r="E339" s="1225"/>
      <c r="F339" s="1225"/>
      <c r="G339" s="1225"/>
      <c r="H339" s="1225"/>
      <c r="I339" s="1225"/>
      <c r="J339" s="1225"/>
      <c r="K339" s="1225"/>
      <c r="L339" s="1225"/>
      <c r="M339" s="1225"/>
    </row>
    <row r="340" spans="2:34" ht="15.75" customHeight="1">
      <c r="B340" s="1851" t="s">
        <v>2854</v>
      </c>
      <c r="C340" s="1852"/>
      <c r="D340" s="1852"/>
      <c r="E340" s="1852"/>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3"/>
    </row>
    <row r="341" spans="2:34" ht="15.75" customHeight="1">
      <c r="B341" s="1075"/>
      <c r="C341" s="1015"/>
      <c r="D341" s="725"/>
      <c r="E341" s="725"/>
      <c r="F341" s="456"/>
      <c r="G341" s="456"/>
      <c r="H341" s="456"/>
      <c r="I341" s="456"/>
      <c r="J341" s="456"/>
      <c r="K341" s="456"/>
      <c r="L341" s="456"/>
      <c r="M341" s="456"/>
      <c r="N341" s="456"/>
      <c r="O341" s="456"/>
      <c r="P341" s="456"/>
      <c r="Q341" s="456"/>
      <c r="R341" s="456"/>
      <c r="S341" s="456"/>
      <c r="T341" s="456"/>
      <c r="U341" s="456"/>
      <c r="V341" s="456"/>
      <c r="W341" s="456"/>
      <c r="X341" s="456"/>
      <c r="Y341" s="456"/>
      <c r="Z341" s="456"/>
      <c r="AA341" s="456"/>
      <c r="AB341" s="456"/>
      <c r="AC341" s="456"/>
      <c r="AD341" s="456"/>
      <c r="AE341" s="456"/>
      <c r="AF341" s="456"/>
      <c r="AG341" s="456"/>
      <c r="AH341" s="1076"/>
    </row>
    <row r="342" spans="2:34" ht="15.75" customHeight="1">
      <c r="B342" s="1018" t="s">
        <v>2855</v>
      </c>
      <c r="C342" s="1074" t="s">
        <v>3397</v>
      </c>
      <c r="D342" s="1074"/>
      <c r="E342" s="456"/>
      <c r="F342" s="456"/>
      <c r="G342" s="456"/>
      <c r="H342" s="456"/>
      <c r="I342" s="456"/>
      <c r="J342" s="456"/>
      <c r="K342" s="456"/>
      <c r="L342" s="456"/>
      <c r="M342" s="456"/>
      <c r="N342" s="456"/>
      <c r="O342" s="456"/>
      <c r="P342" s="456"/>
      <c r="Q342" s="456"/>
      <c r="R342" s="456"/>
      <c r="S342" s="456"/>
      <c r="T342" s="456"/>
      <c r="U342" s="456"/>
      <c r="V342" s="456"/>
      <c r="W342" s="456"/>
      <c r="X342" s="456"/>
      <c r="Y342" s="456"/>
      <c r="Z342" s="456"/>
      <c r="AA342" s="456"/>
      <c r="AB342" s="456"/>
      <c r="AC342" s="456"/>
      <c r="AD342" s="456"/>
      <c r="AE342" s="456"/>
      <c r="AF342" s="456"/>
      <c r="AG342" s="456"/>
      <c r="AH342" s="1076"/>
    </row>
    <row r="343" spans="2:34" ht="15.75" customHeight="1" thickBot="1">
      <c r="B343" s="1018" t="s">
        <v>2857</v>
      </c>
      <c r="C343" s="1854">
        <v>41764</v>
      </c>
      <c r="D343" s="1855"/>
      <c r="E343" s="1855"/>
      <c r="F343" s="456"/>
      <c r="G343" s="456"/>
      <c r="H343" s="456"/>
      <c r="I343" s="456"/>
      <c r="J343" s="456"/>
      <c r="K343" s="456"/>
      <c r="L343" s="456"/>
      <c r="M343" s="456"/>
      <c r="N343" s="456"/>
      <c r="O343" s="456"/>
      <c r="P343" s="456"/>
      <c r="Q343" s="456"/>
      <c r="R343" s="456"/>
      <c r="S343" s="456"/>
      <c r="T343" s="456"/>
      <c r="U343" s="456"/>
      <c r="V343" s="456"/>
      <c r="W343" s="456"/>
      <c r="X343" s="456"/>
      <c r="Y343" s="456"/>
      <c r="Z343" s="456"/>
      <c r="AA343" s="456"/>
      <c r="AB343" s="456"/>
      <c r="AC343" s="456"/>
      <c r="AD343" s="456"/>
      <c r="AE343" s="456"/>
      <c r="AF343" s="456"/>
      <c r="AG343" s="456"/>
      <c r="AH343" s="1076"/>
    </row>
    <row r="344" spans="2:34" ht="39.75" customHeight="1" thickBot="1">
      <c r="B344" s="1075" t="s">
        <v>2858</v>
      </c>
      <c r="C344" s="1856" t="s">
        <v>3398</v>
      </c>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8"/>
      <c r="AA344" s="456"/>
      <c r="AB344" s="456"/>
      <c r="AC344" s="456"/>
      <c r="AD344" s="456"/>
      <c r="AE344" s="456"/>
      <c r="AF344" s="456"/>
      <c r="AG344" s="456"/>
      <c r="AH344" s="1076"/>
    </row>
    <row r="345" spans="2:34" ht="15.75" customHeight="1" thickBot="1">
      <c r="B345" s="1075"/>
      <c r="C345" s="1016"/>
      <c r="D345" s="1016"/>
      <c r="E345" s="1572"/>
      <c r="F345" s="1572"/>
      <c r="G345" s="1572"/>
      <c r="H345" s="1572"/>
      <c r="I345" s="1572"/>
      <c r="J345" s="1572"/>
      <c r="K345" s="1572"/>
      <c r="L345" s="1572"/>
      <c r="M345" s="1572"/>
      <c r="N345" s="1572"/>
      <c r="O345" s="1572"/>
      <c r="P345" s="1572"/>
      <c r="Q345" s="1572"/>
      <c r="R345" s="1572"/>
      <c r="S345" s="1572"/>
      <c r="T345" s="1572"/>
      <c r="U345" s="1572"/>
      <c r="V345" s="1572"/>
      <c r="W345" s="1572"/>
      <c r="X345" s="1572"/>
      <c r="Y345" s="1572"/>
      <c r="Z345" s="1572"/>
      <c r="AA345" s="456"/>
      <c r="AB345" s="456"/>
      <c r="AC345" s="456"/>
      <c r="AD345" s="456"/>
      <c r="AE345" s="456"/>
      <c r="AF345" s="456"/>
      <c r="AG345" s="456"/>
      <c r="AH345" s="1076"/>
    </row>
    <row r="346" spans="2:34" ht="15.75" customHeight="1" thickBot="1">
      <c r="B346" s="1859" t="s">
        <v>2859</v>
      </c>
      <c r="C346" s="1861" t="s">
        <v>2860</v>
      </c>
      <c r="D346" s="1859" t="s">
        <v>2861</v>
      </c>
      <c r="E346" s="1863" t="s">
        <v>2862</v>
      </c>
      <c r="F346" s="1864"/>
      <c r="G346" s="1864"/>
      <c r="H346" s="1864"/>
      <c r="I346" s="1864"/>
      <c r="J346" s="1864"/>
      <c r="K346" s="1864"/>
      <c r="L346" s="1864"/>
      <c r="M346" s="1864"/>
      <c r="N346" s="1864"/>
      <c r="O346" s="1864"/>
      <c r="P346" s="1864"/>
      <c r="Q346" s="1864"/>
      <c r="R346" s="1865"/>
      <c r="S346" s="1866" t="s">
        <v>2863</v>
      </c>
      <c r="T346" s="1867"/>
      <c r="U346" s="1867"/>
      <c r="V346" s="1867"/>
      <c r="W346" s="1867"/>
      <c r="X346" s="1867"/>
      <c r="Y346" s="1867"/>
      <c r="Z346" s="1868"/>
      <c r="AA346" s="1863" t="s">
        <v>2864</v>
      </c>
      <c r="AB346" s="1864"/>
      <c r="AC346" s="1864"/>
      <c r="AD346" s="1865"/>
      <c r="AE346" s="1869" t="s">
        <v>2865</v>
      </c>
      <c r="AF346" s="1870"/>
      <c r="AG346" s="1871"/>
      <c r="AH346" s="1076"/>
    </row>
    <row r="347" spans="2:34" ht="30.75" customHeight="1" thickBot="1">
      <c r="B347" s="1860"/>
      <c r="C347" s="1862"/>
      <c r="D347" s="1860"/>
      <c r="E347" s="1859" t="s">
        <v>2866</v>
      </c>
      <c r="F347" s="1875" t="s">
        <v>2867</v>
      </c>
      <c r="G347" s="1875" t="s">
        <v>2868</v>
      </c>
      <c r="H347" s="1866" t="s">
        <v>2869</v>
      </c>
      <c r="I347" s="1868"/>
      <c r="J347" s="1866" t="s">
        <v>2870</v>
      </c>
      <c r="K347" s="1868"/>
      <c r="L347" s="1866" t="s">
        <v>2871</v>
      </c>
      <c r="M347" s="1868"/>
      <c r="N347" s="1877" t="s">
        <v>2872</v>
      </c>
      <c r="O347" s="1878"/>
      <c r="P347" s="1867" t="s">
        <v>2873</v>
      </c>
      <c r="Q347" s="1867"/>
      <c r="R347" s="1868"/>
      <c r="S347" s="1875" t="s">
        <v>2869</v>
      </c>
      <c r="T347" s="1875" t="s">
        <v>2870</v>
      </c>
      <c r="U347" s="1875" t="s">
        <v>2871</v>
      </c>
      <c r="V347" s="1867" t="s">
        <v>2872</v>
      </c>
      <c r="W347" s="1867"/>
      <c r="X347" s="1866" t="s">
        <v>2873</v>
      </c>
      <c r="Y347" s="1867"/>
      <c r="Z347" s="1868"/>
      <c r="AA347" s="1859" t="s">
        <v>2866</v>
      </c>
      <c r="AB347" s="1859" t="s">
        <v>2874</v>
      </c>
      <c r="AC347" s="1859" t="s">
        <v>2875</v>
      </c>
      <c r="AD347" s="1859" t="s">
        <v>2876</v>
      </c>
      <c r="AE347" s="1872"/>
      <c r="AF347" s="1873"/>
      <c r="AG347" s="1874"/>
      <c r="AH347" s="1076"/>
    </row>
    <row r="348" spans="2:34" ht="33.75" customHeight="1" thickBot="1">
      <c r="B348" s="1860"/>
      <c r="C348" s="1862"/>
      <c r="D348" s="1860"/>
      <c r="E348" s="1860"/>
      <c r="F348" s="1876"/>
      <c r="G348" s="1876"/>
      <c r="H348" s="1571" t="s">
        <v>2877</v>
      </c>
      <c r="I348" s="1571" t="s">
        <v>2878</v>
      </c>
      <c r="J348" s="1571" t="s">
        <v>2877</v>
      </c>
      <c r="K348" s="1571" t="s">
        <v>2878</v>
      </c>
      <c r="L348" s="1571" t="s">
        <v>2877</v>
      </c>
      <c r="M348" s="1571" t="s">
        <v>2878</v>
      </c>
      <c r="N348" s="1570" t="s">
        <v>306</v>
      </c>
      <c r="O348" s="1122" t="s">
        <v>2879</v>
      </c>
      <c r="P348" s="1123" t="s">
        <v>2880</v>
      </c>
      <c r="Q348" s="1125" t="s">
        <v>2881</v>
      </c>
      <c r="R348" s="1122" t="s">
        <v>2882</v>
      </c>
      <c r="S348" s="1876"/>
      <c r="T348" s="1876"/>
      <c r="U348" s="1876"/>
      <c r="V348" s="1568" t="s">
        <v>306</v>
      </c>
      <c r="W348" s="1124" t="s">
        <v>2879</v>
      </c>
      <c r="X348" s="1122" t="s">
        <v>2880</v>
      </c>
      <c r="Y348" s="1125" t="s">
        <v>2881</v>
      </c>
      <c r="Z348" s="1122" t="s">
        <v>2882</v>
      </c>
      <c r="AA348" s="1860"/>
      <c r="AB348" s="1860"/>
      <c r="AC348" s="1860"/>
      <c r="AD348" s="1860"/>
      <c r="AE348" s="1567" t="s">
        <v>307</v>
      </c>
      <c r="AF348" s="1567" t="s">
        <v>2883</v>
      </c>
      <c r="AG348" s="1567" t="s">
        <v>2884</v>
      </c>
      <c r="AH348" s="1076"/>
    </row>
    <row r="349" spans="2:34" ht="30.75" customHeight="1" thickBot="1">
      <c r="B349" s="1266" t="s">
        <v>3396</v>
      </c>
      <c r="C349" s="1576" t="s">
        <v>3399</v>
      </c>
      <c r="D349" s="1265">
        <v>10.5</v>
      </c>
      <c r="E349" s="1426" t="s">
        <v>1476</v>
      </c>
      <c r="F349" s="1426" t="s">
        <v>1476</v>
      </c>
      <c r="G349" s="1426" t="s">
        <v>1476</v>
      </c>
      <c r="H349" s="1426" t="s">
        <v>1476</v>
      </c>
      <c r="I349" s="1426" t="s">
        <v>1476</v>
      </c>
      <c r="J349" s="1426" t="s">
        <v>1476</v>
      </c>
      <c r="K349" s="1426" t="s">
        <v>1476</v>
      </c>
      <c r="L349" s="1426" t="s">
        <v>1476</v>
      </c>
      <c r="M349" s="1426" t="s">
        <v>1476</v>
      </c>
      <c r="N349" s="1426" t="s">
        <v>1476</v>
      </c>
      <c r="O349" s="1426" t="s">
        <v>1476</v>
      </c>
      <c r="P349" s="1426" t="s">
        <v>1476</v>
      </c>
      <c r="Q349" s="1426" t="s">
        <v>1476</v>
      </c>
      <c r="R349" s="1426" t="s">
        <v>1476</v>
      </c>
      <c r="S349" s="1426" t="s">
        <v>1476</v>
      </c>
      <c r="T349" s="1426" t="s">
        <v>1476</v>
      </c>
      <c r="U349" s="1426" t="s">
        <v>1476</v>
      </c>
      <c r="V349" s="1426" t="s">
        <v>1476</v>
      </c>
      <c r="W349" s="1426" t="s">
        <v>1476</v>
      </c>
      <c r="X349" s="1426" t="s">
        <v>1476</v>
      </c>
      <c r="Y349" s="1426" t="s">
        <v>1476</v>
      </c>
      <c r="Z349" s="1426" t="s">
        <v>1476</v>
      </c>
      <c r="AA349" s="1426" t="s">
        <v>1476</v>
      </c>
      <c r="AB349" s="1426" t="s">
        <v>3400</v>
      </c>
      <c r="AC349" s="1426" t="s">
        <v>1476</v>
      </c>
      <c r="AD349" s="1426" t="s">
        <v>1476</v>
      </c>
      <c r="AE349" s="1426" t="s">
        <v>1476</v>
      </c>
      <c r="AF349" s="1426" t="s">
        <v>1476</v>
      </c>
      <c r="AG349" s="1426" t="s">
        <v>1476</v>
      </c>
      <c r="AH349" s="1076"/>
    </row>
    <row r="350" spans="2:34" ht="15.75" customHeight="1">
      <c r="B350" s="1077"/>
      <c r="C350" s="1078"/>
      <c r="D350" s="1078">
        <v>1.0000000000000001E-33</v>
      </c>
      <c r="E350" s="1078"/>
      <c r="F350" s="1078"/>
      <c r="G350" s="1078"/>
      <c r="H350" s="1078"/>
      <c r="I350" s="1078"/>
      <c r="J350" s="1078"/>
      <c r="K350" s="1078"/>
      <c r="L350" s="1078"/>
      <c r="M350" s="1078"/>
      <c r="N350" s="1078">
        <v>1.0000000000000001E-33</v>
      </c>
      <c r="O350" s="1078"/>
      <c r="P350" s="1078"/>
      <c r="Q350" s="1078"/>
      <c r="R350" s="1078"/>
      <c r="S350" s="1078"/>
      <c r="T350" s="1078"/>
      <c r="U350" s="1078"/>
      <c r="V350" s="1078">
        <v>1.0000000000000001E-33</v>
      </c>
      <c r="W350" s="1078"/>
      <c r="X350" s="1078"/>
      <c r="Y350" s="1078"/>
      <c r="Z350" s="1078"/>
      <c r="AA350" s="1078"/>
      <c r="AB350" s="1078"/>
      <c r="AC350" s="1078"/>
      <c r="AD350" s="1078"/>
      <c r="AE350" s="1078"/>
      <c r="AF350" s="1078"/>
      <c r="AG350" s="1078"/>
      <c r="AH350" s="1068"/>
    </row>
    <row r="351" spans="2:34" ht="15.75" customHeight="1">
      <c r="B351" s="1079" t="s">
        <v>2887</v>
      </c>
      <c r="C351" s="1879" t="s">
        <v>3391</v>
      </c>
      <c r="D351" s="1879"/>
      <c r="E351" s="1879"/>
      <c r="F351" s="1879"/>
      <c r="G351" s="1569"/>
      <c r="H351" s="1569"/>
      <c r="I351" s="1569"/>
      <c r="J351" s="1569"/>
      <c r="K351" s="1569"/>
      <c r="L351" s="1569"/>
      <c r="M351" s="1569"/>
      <c r="N351" s="1569"/>
      <c r="O351" s="1569"/>
      <c r="P351" s="1569"/>
      <c r="Q351" s="1569"/>
      <c r="R351" s="1569"/>
      <c r="S351" s="1569"/>
      <c r="T351" s="1569"/>
      <c r="U351" s="1569"/>
      <c r="V351" s="1569"/>
      <c r="W351" s="1569"/>
      <c r="X351" s="1569"/>
      <c r="Y351" s="1569"/>
      <c r="Z351" s="1569"/>
      <c r="AA351" s="1569"/>
      <c r="AB351" s="1569"/>
      <c r="AC351" s="1569"/>
      <c r="AD351" s="1569"/>
      <c r="AE351" s="1569"/>
      <c r="AF351" s="1569"/>
      <c r="AG351" s="1569"/>
      <c r="AH351" s="1019"/>
    </row>
    <row r="352" spans="2:34" ht="15.75" customHeight="1">
      <c r="B352" s="1079" t="s">
        <v>2889</v>
      </c>
      <c r="C352" s="1879" t="s">
        <v>3401</v>
      </c>
      <c r="D352" s="1879"/>
      <c r="E352" s="1879"/>
      <c r="F352" s="1879"/>
      <c r="G352" s="1569"/>
      <c r="H352" s="1569"/>
      <c r="I352" s="1569"/>
      <c r="J352" s="1569"/>
      <c r="K352" s="1569"/>
      <c r="L352" s="1569"/>
      <c r="M352" s="1569"/>
      <c r="N352" s="1569"/>
      <c r="O352" s="1569"/>
      <c r="P352" s="1569"/>
      <c r="Q352" s="1569"/>
      <c r="R352" s="1569"/>
      <c r="S352" s="1569"/>
      <c r="T352" s="1569"/>
      <c r="U352" s="1569"/>
      <c r="V352" s="1569"/>
      <c r="W352" s="1569"/>
      <c r="X352" s="1569"/>
      <c r="Y352" s="1569"/>
      <c r="Z352" s="1569"/>
      <c r="AA352" s="1569"/>
      <c r="AB352" s="1569"/>
      <c r="AC352" s="1569"/>
      <c r="AD352" s="1569"/>
      <c r="AE352" s="1569"/>
      <c r="AF352" s="1569"/>
      <c r="AG352" s="1569"/>
      <c r="AH352" s="1246"/>
    </row>
    <row r="353" spans="2:34" ht="15.75" customHeight="1" thickBot="1">
      <c r="B353" s="1080"/>
      <c r="C353" s="1849"/>
      <c r="D353" s="1849"/>
      <c r="E353" s="1849"/>
      <c r="F353" s="1849"/>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069"/>
    </row>
    <row r="354" spans="2:34" ht="15.75" customHeight="1">
      <c r="B354" s="1226"/>
      <c r="C354" s="1225"/>
      <c r="D354" s="1225"/>
      <c r="E354" s="1225"/>
      <c r="F354" s="1225"/>
      <c r="G354" s="1225"/>
      <c r="H354" s="1225"/>
      <c r="I354" s="1225"/>
      <c r="J354" s="1225"/>
      <c r="K354" s="1225"/>
      <c r="L354" s="1225"/>
      <c r="M354" s="1225"/>
    </row>
    <row r="355" spans="2:34" ht="15.75" customHeight="1" thickBot="1">
      <c r="B355" s="1226"/>
      <c r="C355" s="1225"/>
      <c r="D355" s="1225"/>
      <c r="E355" s="1225"/>
      <c r="F355" s="1225"/>
      <c r="G355" s="1225"/>
      <c r="H355" s="1225"/>
      <c r="I355" s="1225"/>
      <c r="J355" s="1225"/>
      <c r="K355" s="1225"/>
      <c r="L355" s="1225"/>
      <c r="M355" s="1225"/>
    </row>
    <row r="356" spans="2:34" ht="15.75" customHeight="1">
      <c r="B356" s="1851" t="s">
        <v>2854</v>
      </c>
      <c r="C356" s="1852"/>
      <c r="D356" s="1852"/>
      <c r="E356" s="1852"/>
      <c r="F356" s="1852"/>
      <c r="G356" s="1852"/>
      <c r="H356" s="1852"/>
      <c r="I356" s="1852"/>
      <c r="J356" s="1852"/>
      <c r="K356" s="1852"/>
      <c r="L356" s="1852"/>
      <c r="M356" s="1852"/>
      <c r="N356" s="1852"/>
      <c r="O356" s="1852"/>
      <c r="P356" s="1852"/>
      <c r="Q356" s="1852"/>
      <c r="R356" s="1852"/>
      <c r="S356" s="1852"/>
      <c r="T356" s="1852"/>
      <c r="U356" s="1852"/>
      <c r="V356" s="1852"/>
      <c r="W356" s="1852"/>
      <c r="X356" s="1852"/>
      <c r="Y356" s="1852"/>
      <c r="Z356" s="1852"/>
      <c r="AA356" s="1852"/>
      <c r="AB356" s="1852"/>
      <c r="AC356" s="1852"/>
      <c r="AD356" s="1852"/>
      <c r="AE356" s="1852"/>
      <c r="AF356" s="1852"/>
      <c r="AG356" s="1852"/>
      <c r="AH356" s="1853"/>
    </row>
    <row r="357" spans="2:34" ht="15.75" customHeight="1">
      <c r="B357" s="1075"/>
      <c r="C357" s="1015"/>
      <c r="D357" s="725"/>
      <c r="E357" s="725"/>
      <c r="F357" s="456"/>
      <c r="G357" s="456"/>
      <c r="H357" s="456"/>
      <c r="I357" s="456"/>
      <c r="J357" s="456"/>
      <c r="K357" s="456"/>
      <c r="L357" s="456"/>
      <c r="M357" s="456"/>
      <c r="N357" s="456"/>
      <c r="O357" s="456"/>
      <c r="P357" s="456"/>
      <c r="Q357" s="456"/>
      <c r="R357" s="456"/>
      <c r="S357" s="456"/>
      <c r="T357" s="456"/>
      <c r="U357" s="456"/>
      <c r="V357" s="456"/>
      <c r="W357" s="456"/>
      <c r="X357" s="456"/>
      <c r="Y357" s="456"/>
      <c r="Z357" s="456"/>
      <c r="AA357" s="456"/>
      <c r="AB357" s="456"/>
      <c r="AC357" s="456"/>
      <c r="AD357" s="456"/>
      <c r="AE357" s="456"/>
      <c r="AF357" s="456"/>
      <c r="AG357" s="456"/>
      <c r="AH357" s="1076"/>
    </row>
    <row r="358" spans="2:34" ht="15.75" customHeight="1">
      <c r="B358" s="1018" t="s">
        <v>2855</v>
      </c>
      <c r="C358" s="1074" t="s">
        <v>3392</v>
      </c>
      <c r="D358" s="1074"/>
      <c r="E358" s="456"/>
      <c r="F358" s="456"/>
      <c r="G358" s="456"/>
      <c r="H358" s="456"/>
      <c r="I358" s="456"/>
      <c r="J358" s="456"/>
      <c r="K358" s="456"/>
      <c r="L358" s="456"/>
      <c r="M358" s="456"/>
      <c r="N358" s="456"/>
      <c r="O358" s="456"/>
      <c r="P358" s="456"/>
      <c r="Q358" s="456"/>
      <c r="R358" s="456"/>
      <c r="S358" s="456"/>
      <c r="T358" s="456"/>
      <c r="U358" s="456"/>
      <c r="V358" s="456"/>
      <c r="W358" s="456"/>
      <c r="X358" s="456"/>
      <c r="Y358" s="456"/>
      <c r="Z358" s="456"/>
      <c r="AA358" s="456"/>
      <c r="AB358" s="456"/>
      <c r="AC358" s="456"/>
      <c r="AD358" s="456"/>
      <c r="AE358" s="456"/>
      <c r="AF358" s="456"/>
      <c r="AG358" s="456"/>
      <c r="AH358" s="1076"/>
    </row>
    <row r="359" spans="2:34" ht="15.75" customHeight="1" thickBot="1">
      <c r="B359" s="1018" t="s">
        <v>2857</v>
      </c>
      <c r="C359" s="1854">
        <v>41764</v>
      </c>
      <c r="D359" s="1855"/>
      <c r="E359" s="1855"/>
      <c r="F359" s="456"/>
      <c r="G359" s="456"/>
      <c r="H359" s="456"/>
      <c r="I359" s="456"/>
      <c r="J359" s="456"/>
      <c r="K359" s="456"/>
      <c r="L359" s="456"/>
      <c r="M359" s="456"/>
      <c r="N359" s="456"/>
      <c r="O359" s="456"/>
      <c r="P359" s="456"/>
      <c r="Q359" s="456"/>
      <c r="R359" s="456"/>
      <c r="S359" s="456"/>
      <c r="T359" s="456"/>
      <c r="U359" s="456"/>
      <c r="V359" s="456"/>
      <c r="W359" s="456"/>
      <c r="X359" s="456"/>
      <c r="Y359" s="456"/>
      <c r="Z359" s="456"/>
      <c r="AA359" s="456"/>
      <c r="AB359" s="456"/>
      <c r="AC359" s="456"/>
      <c r="AD359" s="456"/>
      <c r="AE359" s="456"/>
      <c r="AF359" s="456"/>
      <c r="AG359" s="456"/>
      <c r="AH359" s="1076"/>
    </row>
    <row r="360" spans="2:34" ht="69.75" customHeight="1" thickBot="1">
      <c r="B360" s="1075" t="s">
        <v>2858</v>
      </c>
      <c r="C360" s="1856" t="s">
        <v>3393</v>
      </c>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8"/>
      <c r="AA360" s="456"/>
      <c r="AB360" s="456"/>
      <c r="AC360" s="456"/>
      <c r="AD360" s="456"/>
      <c r="AE360" s="456"/>
      <c r="AF360" s="456"/>
      <c r="AG360" s="456"/>
      <c r="AH360" s="1076"/>
    </row>
    <row r="361" spans="2:34" ht="15.75" customHeight="1" thickBot="1">
      <c r="B361" s="1075"/>
      <c r="C361" s="1016"/>
      <c r="D361" s="1016"/>
      <c r="E361" s="1572"/>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456"/>
      <c r="AB361" s="456"/>
      <c r="AC361" s="456"/>
      <c r="AD361" s="456"/>
      <c r="AE361" s="456"/>
      <c r="AF361" s="456"/>
      <c r="AG361" s="456"/>
      <c r="AH361" s="1076"/>
    </row>
    <row r="362" spans="2:34" ht="15.75" customHeight="1" thickBot="1">
      <c r="B362" s="1859" t="s">
        <v>2859</v>
      </c>
      <c r="C362" s="1861" t="s">
        <v>2860</v>
      </c>
      <c r="D362" s="1859" t="s">
        <v>2861</v>
      </c>
      <c r="E362" s="1863" t="s">
        <v>2862</v>
      </c>
      <c r="F362" s="1864"/>
      <c r="G362" s="1864"/>
      <c r="H362" s="1864"/>
      <c r="I362" s="1864"/>
      <c r="J362" s="1864"/>
      <c r="K362" s="1864"/>
      <c r="L362" s="1864"/>
      <c r="M362" s="1864"/>
      <c r="N362" s="1864"/>
      <c r="O362" s="1864"/>
      <c r="P362" s="1864"/>
      <c r="Q362" s="1864"/>
      <c r="R362" s="1865"/>
      <c r="S362" s="1866" t="s">
        <v>2863</v>
      </c>
      <c r="T362" s="1867"/>
      <c r="U362" s="1867"/>
      <c r="V362" s="1867"/>
      <c r="W362" s="1867"/>
      <c r="X362" s="1867"/>
      <c r="Y362" s="1867"/>
      <c r="Z362" s="1868"/>
      <c r="AA362" s="1863" t="s">
        <v>2864</v>
      </c>
      <c r="AB362" s="1864"/>
      <c r="AC362" s="1864"/>
      <c r="AD362" s="1865"/>
      <c r="AE362" s="1869" t="s">
        <v>2865</v>
      </c>
      <c r="AF362" s="1870"/>
      <c r="AG362" s="1871"/>
      <c r="AH362" s="1076"/>
    </row>
    <row r="363" spans="2:34" ht="20.25" customHeight="1" thickBot="1">
      <c r="B363" s="1860"/>
      <c r="C363" s="1862"/>
      <c r="D363" s="1860"/>
      <c r="E363" s="1859" t="s">
        <v>2866</v>
      </c>
      <c r="F363" s="1875" t="s">
        <v>2867</v>
      </c>
      <c r="G363" s="1875" t="s">
        <v>2868</v>
      </c>
      <c r="H363" s="1866" t="s">
        <v>2869</v>
      </c>
      <c r="I363" s="1868"/>
      <c r="J363" s="1866" t="s">
        <v>2870</v>
      </c>
      <c r="K363" s="1868"/>
      <c r="L363" s="1866" t="s">
        <v>2871</v>
      </c>
      <c r="M363" s="1868"/>
      <c r="N363" s="1877" t="s">
        <v>2872</v>
      </c>
      <c r="O363" s="1878"/>
      <c r="P363" s="1867" t="s">
        <v>2873</v>
      </c>
      <c r="Q363" s="1867"/>
      <c r="R363" s="1868"/>
      <c r="S363" s="1875" t="s">
        <v>2869</v>
      </c>
      <c r="T363" s="1875" t="s">
        <v>2870</v>
      </c>
      <c r="U363" s="1875" t="s">
        <v>2871</v>
      </c>
      <c r="V363" s="1867" t="s">
        <v>2872</v>
      </c>
      <c r="W363" s="1867"/>
      <c r="X363" s="1866" t="s">
        <v>2873</v>
      </c>
      <c r="Y363" s="1867"/>
      <c r="Z363" s="1868"/>
      <c r="AA363" s="1859" t="s">
        <v>2866</v>
      </c>
      <c r="AB363" s="1859" t="s">
        <v>2874</v>
      </c>
      <c r="AC363" s="1859" t="s">
        <v>2875</v>
      </c>
      <c r="AD363" s="1859" t="s">
        <v>2876</v>
      </c>
      <c r="AE363" s="1872"/>
      <c r="AF363" s="1873"/>
      <c r="AG363" s="1874"/>
      <c r="AH363" s="1076"/>
    </row>
    <row r="364" spans="2:34" ht="26.25" customHeight="1" thickBot="1">
      <c r="B364" s="1860"/>
      <c r="C364" s="1862"/>
      <c r="D364" s="1860"/>
      <c r="E364" s="1860"/>
      <c r="F364" s="1876"/>
      <c r="G364" s="1876"/>
      <c r="H364" s="1571" t="s">
        <v>2877</v>
      </c>
      <c r="I364" s="1571" t="s">
        <v>2878</v>
      </c>
      <c r="J364" s="1571" t="s">
        <v>2877</v>
      </c>
      <c r="K364" s="1571" t="s">
        <v>2878</v>
      </c>
      <c r="L364" s="1571" t="s">
        <v>2877</v>
      </c>
      <c r="M364" s="1571" t="s">
        <v>2878</v>
      </c>
      <c r="N364" s="1570" t="s">
        <v>306</v>
      </c>
      <c r="O364" s="1122" t="s">
        <v>2879</v>
      </c>
      <c r="P364" s="1123" t="s">
        <v>2880</v>
      </c>
      <c r="Q364" s="1125" t="s">
        <v>2881</v>
      </c>
      <c r="R364" s="1122" t="s">
        <v>2882</v>
      </c>
      <c r="S364" s="1876"/>
      <c r="T364" s="1876"/>
      <c r="U364" s="1876"/>
      <c r="V364" s="1568" t="s">
        <v>306</v>
      </c>
      <c r="W364" s="1124" t="s">
        <v>2879</v>
      </c>
      <c r="X364" s="1122" t="s">
        <v>2880</v>
      </c>
      <c r="Y364" s="1125" t="s">
        <v>2881</v>
      </c>
      <c r="Z364" s="1122" t="s">
        <v>2882</v>
      </c>
      <c r="AA364" s="1860"/>
      <c r="AB364" s="1860"/>
      <c r="AC364" s="1860"/>
      <c r="AD364" s="1860"/>
      <c r="AE364" s="1567" t="s">
        <v>307</v>
      </c>
      <c r="AF364" s="1567" t="s">
        <v>2883</v>
      </c>
      <c r="AG364" s="1567" t="s">
        <v>2884</v>
      </c>
      <c r="AH364" s="1076"/>
    </row>
    <row r="365" spans="2:34" ht="15.75" customHeight="1" thickBot="1">
      <c r="B365" s="1575" t="s">
        <v>3396</v>
      </c>
      <c r="C365" s="1574" t="s">
        <v>3394</v>
      </c>
      <c r="D365" s="1265">
        <v>12.99</v>
      </c>
      <c r="E365" s="1426" t="s">
        <v>1476</v>
      </c>
      <c r="F365" s="1426" t="s">
        <v>1476</v>
      </c>
      <c r="G365" s="1426" t="s">
        <v>1476</v>
      </c>
      <c r="H365" s="1426" t="s">
        <v>1476</v>
      </c>
      <c r="I365" s="1426" t="s">
        <v>1476</v>
      </c>
      <c r="J365" s="1426" t="s">
        <v>1476</v>
      </c>
      <c r="K365" s="1426" t="s">
        <v>1476</v>
      </c>
      <c r="L365" s="1426" t="s">
        <v>1476</v>
      </c>
      <c r="M365" s="1426" t="s">
        <v>1476</v>
      </c>
      <c r="N365" s="1426" t="s">
        <v>1476</v>
      </c>
      <c r="O365" s="1426" t="s">
        <v>1476</v>
      </c>
      <c r="P365" s="1426" t="s">
        <v>1476</v>
      </c>
      <c r="Q365" s="1426" t="s">
        <v>1476</v>
      </c>
      <c r="R365" s="1426" t="s">
        <v>1476</v>
      </c>
      <c r="S365" s="1426" t="s">
        <v>1476</v>
      </c>
      <c r="T365" s="1426" t="s">
        <v>1476</v>
      </c>
      <c r="U365" s="1426" t="s">
        <v>1476</v>
      </c>
      <c r="V365" s="1426" t="s">
        <v>1476</v>
      </c>
      <c r="W365" s="1426" t="s">
        <v>1476</v>
      </c>
      <c r="X365" s="1426" t="s">
        <v>1476</v>
      </c>
      <c r="Y365" s="1426" t="s">
        <v>1476</v>
      </c>
      <c r="Z365" s="1426" t="s">
        <v>1476</v>
      </c>
      <c r="AA365" s="1265">
        <v>12.99</v>
      </c>
      <c r="AB365" s="1426" t="s">
        <v>3395</v>
      </c>
      <c r="AC365" s="1426" t="s">
        <v>1476</v>
      </c>
      <c r="AD365" s="1426" t="s">
        <v>1476</v>
      </c>
      <c r="AE365" s="1426" t="s">
        <v>1476</v>
      </c>
      <c r="AF365" s="1426" t="s">
        <v>1476</v>
      </c>
      <c r="AG365" s="1426" t="s">
        <v>1476</v>
      </c>
      <c r="AH365" s="1076"/>
    </row>
    <row r="366" spans="2:34" ht="15.75" customHeight="1">
      <c r="B366" s="1077"/>
      <c r="C366" s="1078"/>
      <c r="D366" s="1078">
        <v>1.0000000000000001E-33</v>
      </c>
      <c r="E366" s="1078"/>
      <c r="F366" s="1078"/>
      <c r="G366" s="1078"/>
      <c r="H366" s="1078"/>
      <c r="I366" s="1078"/>
      <c r="J366" s="1078"/>
      <c r="K366" s="1078"/>
      <c r="L366" s="1078"/>
      <c r="M366" s="1078"/>
      <c r="N366" s="1078">
        <v>1.0000000000000001E-33</v>
      </c>
      <c r="O366" s="1078"/>
      <c r="P366" s="1078"/>
      <c r="Q366" s="1078"/>
      <c r="R366" s="1078"/>
      <c r="S366" s="1078"/>
      <c r="T366" s="1078"/>
      <c r="U366" s="1078"/>
      <c r="V366" s="1078">
        <v>1.0000000000000001E-33</v>
      </c>
      <c r="W366" s="1078"/>
      <c r="X366" s="1078"/>
      <c r="Y366" s="1078"/>
      <c r="Z366" s="1078"/>
      <c r="AA366" s="1078"/>
      <c r="AB366" s="1078"/>
      <c r="AC366" s="1078"/>
      <c r="AD366" s="1078"/>
      <c r="AE366" s="1078"/>
      <c r="AF366" s="1078"/>
      <c r="AG366" s="1078"/>
      <c r="AH366" s="1068"/>
    </row>
    <row r="367" spans="2:34" ht="15.75" customHeight="1">
      <c r="B367" s="1079" t="s">
        <v>2887</v>
      </c>
      <c r="C367" s="1879" t="s">
        <v>3391</v>
      </c>
      <c r="D367" s="1879"/>
      <c r="E367" s="1879"/>
      <c r="F367" s="1879"/>
      <c r="G367" s="1569"/>
      <c r="H367" s="1569"/>
      <c r="I367" s="1569"/>
      <c r="J367" s="1569"/>
      <c r="K367" s="1569"/>
      <c r="L367" s="1569"/>
      <c r="M367" s="1569"/>
      <c r="N367" s="1569"/>
      <c r="O367" s="1569"/>
      <c r="P367" s="1569"/>
      <c r="Q367" s="1569"/>
      <c r="R367" s="1569"/>
      <c r="S367" s="1569"/>
      <c r="T367" s="1569"/>
      <c r="U367" s="1569"/>
      <c r="V367" s="1569"/>
      <c r="W367" s="1569"/>
      <c r="X367" s="1569"/>
      <c r="Y367" s="1569"/>
      <c r="Z367" s="1569"/>
      <c r="AA367" s="1569"/>
      <c r="AB367" s="1569"/>
      <c r="AC367" s="1569"/>
      <c r="AD367" s="1569"/>
      <c r="AE367" s="1569"/>
      <c r="AF367" s="1569"/>
      <c r="AG367" s="1569"/>
      <c r="AH367" s="1019"/>
    </row>
    <row r="368" spans="2:34" ht="15.75" customHeight="1">
      <c r="B368" s="1079" t="s">
        <v>2889</v>
      </c>
      <c r="C368" s="1879" t="s">
        <v>3348</v>
      </c>
      <c r="D368" s="1879"/>
      <c r="E368" s="1879"/>
      <c r="F368" s="1879"/>
      <c r="G368" s="1569"/>
      <c r="H368" s="1569"/>
      <c r="I368" s="1569"/>
      <c r="J368" s="1569"/>
      <c r="K368" s="1569"/>
      <c r="L368" s="1569"/>
      <c r="M368" s="1569"/>
      <c r="N368" s="1569"/>
      <c r="O368" s="1569"/>
      <c r="P368" s="1569"/>
      <c r="Q368" s="1569"/>
      <c r="R368" s="1569"/>
      <c r="S368" s="1569"/>
      <c r="T368" s="1569"/>
      <c r="U368" s="1569"/>
      <c r="V368" s="1569"/>
      <c r="W368" s="1569"/>
      <c r="X368" s="1569"/>
      <c r="Y368" s="1569"/>
      <c r="Z368" s="1569"/>
      <c r="AA368" s="1569"/>
      <c r="AB368" s="1569"/>
      <c r="AC368" s="1569"/>
      <c r="AD368" s="1569"/>
      <c r="AE368" s="1569"/>
      <c r="AF368" s="1569"/>
      <c r="AG368" s="1569"/>
      <c r="AH368" s="1246"/>
    </row>
    <row r="369" spans="2:34" ht="15.75" customHeight="1" thickBot="1">
      <c r="B369" s="1080"/>
      <c r="C369" s="1849"/>
      <c r="D369" s="1849"/>
      <c r="E369" s="1849"/>
      <c r="F369" s="1849"/>
      <c r="G369" s="1850"/>
      <c r="H369" s="1850"/>
      <c r="I369" s="1850"/>
      <c r="J369" s="1850"/>
      <c r="K369" s="1850"/>
      <c r="L369" s="1850"/>
      <c r="M369" s="1850"/>
      <c r="N369" s="1850"/>
      <c r="O369" s="1850"/>
      <c r="P369" s="1850"/>
      <c r="Q369" s="1850"/>
      <c r="R369" s="1850"/>
      <c r="S369" s="1850"/>
      <c r="T369" s="1850"/>
      <c r="U369" s="1850"/>
      <c r="V369" s="1850"/>
      <c r="W369" s="1850"/>
      <c r="X369" s="1850"/>
      <c r="Y369" s="1850"/>
      <c r="Z369" s="1850"/>
      <c r="AA369" s="1850"/>
      <c r="AB369" s="1850"/>
      <c r="AC369" s="1850"/>
      <c r="AD369" s="1850"/>
      <c r="AE369" s="1850"/>
      <c r="AF369" s="1850"/>
      <c r="AG369" s="1850"/>
      <c r="AH369" s="1069"/>
    </row>
    <row r="370" spans="2:34" ht="15.75" customHeight="1">
      <c r="B370" s="1226"/>
      <c r="C370" s="1225"/>
      <c r="D370" s="1225"/>
      <c r="E370" s="1225"/>
      <c r="F370" s="1225"/>
      <c r="G370" s="1225"/>
      <c r="H370" s="1225"/>
      <c r="I370" s="1225"/>
      <c r="J370" s="1225"/>
      <c r="K370" s="1225"/>
      <c r="L370" s="1225"/>
      <c r="M370" s="1225"/>
    </row>
    <row r="371" spans="2:34" ht="15.75" customHeight="1" thickBot="1">
      <c r="B371" s="1226"/>
      <c r="C371" s="1225"/>
      <c r="D371" s="1225"/>
      <c r="E371" s="1225"/>
      <c r="F371" s="1225"/>
      <c r="G371" s="1225"/>
      <c r="H371" s="1225"/>
      <c r="I371" s="1225"/>
      <c r="J371" s="1225"/>
      <c r="K371" s="1225"/>
      <c r="L371" s="1225"/>
      <c r="M371" s="1225"/>
    </row>
    <row r="372" spans="2:34" ht="15.75" customHeight="1">
      <c r="B372" s="1851" t="s">
        <v>2854</v>
      </c>
      <c r="C372" s="1852"/>
      <c r="D372" s="1852"/>
      <c r="E372" s="1852"/>
      <c r="F372" s="1852"/>
      <c r="G372" s="1852"/>
      <c r="H372" s="1852"/>
      <c r="I372" s="1852"/>
      <c r="J372" s="1852"/>
      <c r="K372" s="1852"/>
      <c r="L372" s="1852"/>
      <c r="M372" s="1852"/>
      <c r="N372" s="1852"/>
      <c r="O372" s="1852"/>
      <c r="P372" s="1852"/>
      <c r="Q372" s="1852"/>
      <c r="R372" s="1852"/>
      <c r="S372" s="1852"/>
      <c r="T372" s="1852"/>
      <c r="U372" s="1852"/>
      <c r="V372" s="1852"/>
      <c r="W372" s="1852"/>
      <c r="X372" s="1852"/>
      <c r="Y372" s="1852"/>
      <c r="Z372" s="1852"/>
      <c r="AA372" s="1852"/>
      <c r="AB372" s="1852"/>
      <c r="AC372" s="1852"/>
      <c r="AD372" s="1852"/>
      <c r="AE372" s="1852"/>
      <c r="AF372" s="1852"/>
      <c r="AG372" s="1852"/>
      <c r="AH372" s="1853"/>
    </row>
    <row r="373" spans="2:34" ht="15.75" customHeight="1">
      <c r="B373" s="1075"/>
      <c r="C373" s="1015"/>
      <c r="D373" s="725"/>
      <c r="E373" s="725"/>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c r="AG373" s="456"/>
      <c r="AH373" s="1076"/>
    </row>
    <row r="374" spans="2:34" ht="15.75" customHeight="1">
      <c r="B374" s="1018" t="s">
        <v>2855</v>
      </c>
      <c r="C374" s="1074" t="s">
        <v>3357</v>
      </c>
      <c r="D374" s="1074"/>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1076"/>
    </row>
    <row r="375" spans="2:34" ht="15.75" customHeight="1" thickBot="1">
      <c r="B375" s="1018" t="s">
        <v>2857</v>
      </c>
      <c r="C375" s="1854">
        <v>41772</v>
      </c>
      <c r="D375" s="1855"/>
      <c r="E375" s="1855"/>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1076"/>
    </row>
    <row r="376" spans="2:34" ht="204.75" customHeight="1" thickBot="1">
      <c r="B376" s="1075" t="s">
        <v>2858</v>
      </c>
      <c r="C376" s="1856" t="s">
        <v>3358</v>
      </c>
      <c r="D376" s="1857"/>
      <c r="E376" s="1857"/>
      <c r="F376" s="1857"/>
      <c r="G376" s="1857"/>
      <c r="H376" s="1857"/>
      <c r="I376" s="1857"/>
      <c r="J376" s="1857"/>
      <c r="K376" s="1857"/>
      <c r="L376" s="1857"/>
      <c r="M376" s="1857"/>
      <c r="N376" s="1857"/>
      <c r="O376" s="1857"/>
      <c r="P376" s="1857"/>
      <c r="Q376" s="1857"/>
      <c r="R376" s="1857"/>
      <c r="S376" s="1857"/>
      <c r="T376" s="1857"/>
      <c r="U376" s="1857"/>
      <c r="V376" s="1857"/>
      <c r="W376" s="1857"/>
      <c r="X376" s="1857"/>
      <c r="Y376" s="1857"/>
      <c r="Z376" s="1858"/>
      <c r="AA376" s="456"/>
      <c r="AB376" s="456"/>
      <c r="AC376" s="456"/>
      <c r="AD376" s="456"/>
      <c r="AE376" s="456"/>
      <c r="AF376" s="456"/>
      <c r="AG376" s="456"/>
      <c r="AH376" s="1076"/>
    </row>
    <row r="377" spans="2:34" ht="15.75" customHeight="1" thickBot="1">
      <c r="B377" s="1075"/>
      <c r="C377" s="1016"/>
      <c r="D377" s="1016"/>
      <c r="E377" s="1572"/>
      <c r="F377" s="1572"/>
      <c r="G377" s="1572"/>
      <c r="H377" s="1572"/>
      <c r="I377" s="1572"/>
      <c r="J377" s="1572"/>
      <c r="K377" s="1572"/>
      <c r="L377" s="1572"/>
      <c r="M377" s="1572"/>
      <c r="N377" s="1572"/>
      <c r="O377" s="1572"/>
      <c r="P377" s="1572"/>
      <c r="Q377" s="1572"/>
      <c r="R377" s="1572"/>
      <c r="S377" s="1572"/>
      <c r="T377" s="1572"/>
      <c r="U377" s="1572"/>
      <c r="V377" s="1572"/>
      <c r="W377" s="1572"/>
      <c r="X377" s="1572"/>
      <c r="Y377" s="1572"/>
      <c r="Z377" s="1572"/>
      <c r="AA377" s="456"/>
      <c r="AB377" s="456"/>
      <c r="AC377" s="456"/>
      <c r="AD377" s="456"/>
      <c r="AE377" s="456"/>
      <c r="AF377" s="456"/>
      <c r="AG377" s="456"/>
      <c r="AH377" s="1076"/>
    </row>
    <row r="378" spans="2:34" ht="15.75" customHeight="1" thickBot="1">
      <c r="B378" s="1859" t="s">
        <v>2859</v>
      </c>
      <c r="C378" s="1861" t="s">
        <v>2860</v>
      </c>
      <c r="D378" s="1859" t="s">
        <v>2861</v>
      </c>
      <c r="E378" s="1863" t="s">
        <v>2862</v>
      </c>
      <c r="F378" s="1864"/>
      <c r="G378" s="1864"/>
      <c r="H378" s="1864"/>
      <c r="I378" s="1864"/>
      <c r="J378" s="1864"/>
      <c r="K378" s="1864"/>
      <c r="L378" s="1864"/>
      <c r="M378" s="1864"/>
      <c r="N378" s="1864"/>
      <c r="O378" s="1864"/>
      <c r="P378" s="1864"/>
      <c r="Q378" s="1864"/>
      <c r="R378" s="1865"/>
      <c r="S378" s="1866" t="s">
        <v>2863</v>
      </c>
      <c r="T378" s="1867"/>
      <c r="U378" s="1867"/>
      <c r="V378" s="1867"/>
      <c r="W378" s="1867"/>
      <c r="X378" s="1867"/>
      <c r="Y378" s="1867"/>
      <c r="Z378" s="1868"/>
      <c r="AA378" s="1863" t="s">
        <v>2864</v>
      </c>
      <c r="AB378" s="1864"/>
      <c r="AC378" s="1864"/>
      <c r="AD378" s="1865"/>
      <c r="AE378" s="1869" t="s">
        <v>2865</v>
      </c>
      <c r="AF378" s="1870"/>
      <c r="AG378" s="1871"/>
      <c r="AH378" s="1076"/>
    </row>
    <row r="379" spans="2:34" ht="26.25" customHeight="1" thickBot="1">
      <c r="B379" s="1860"/>
      <c r="C379" s="1862"/>
      <c r="D379" s="1860"/>
      <c r="E379" s="1859" t="s">
        <v>2866</v>
      </c>
      <c r="F379" s="1875" t="s">
        <v>2867</v>
      </c>
      <c r="G379" s="1875" t="s">
        <v>2868</v>
      </c>
      <c r="H379" s="1866" t="s">
        <v>2869</v>
      </c>
      <c r="I379" s="1868"/>
      <c r="J379" s="1866" t="s">
        <v>2870</v>
      </c>
      <c r="K379" s="1868"/>
      <c r="L379" s="1866" t="s">
        <v>2871</v>
      </c>
      <c r="M379" s="1868"/>
      <c r="N379" s="1877" t="s">
        <v>2872</v>
      </c>
      <c r="O379" s="1878"/>
      <c r="P379" s="1867" t="s">
        <v>2873</v>
      </c>
      <c r="Q379" s="1867"/>
      <c r="R379" s="1868"/>
      <c r="S379" s="1875" t="s">
        <v>2869</v>
      </c>
      <c r="T379" s="1875" t="s">
        <v>2870</v>
      </c>
      <c r="U379" s="1875" t="s">
        <v>2871</v>
      </c>
      <c r="V379" s="1867" t="s">
        <v>2872</v>
      </c>
      <c r="W379" s="1867"/>
      <c r="X379" s="1866" t="s">
        <v>2873</v>
      </c>
      <c r="Y379" s="1867"/>
      <c r="Z379" s="1868"/>
      <c r="AA379" s="1859" t="s">
        <v>2866</v>
      </c>
      <c r="AB379" s="1859" t="s">
        <v>2874</v>
      </c>
      <c r="AC379" s="1859" t="s">
        <v>2875</v>
      </c>
      <c r="AD379" s="1859" t="s">
        <v>2876</v>
      </c>
      <c r="AE379" s="1872"/>
      <c r="AF379" s="1873"/>
      <c r="AG379" s="1874"/>
      <c r="AH379" s="1076"/>
    </row>
    <row r="380" spans="2:34" ht="26.25" customHeight="1" thickBot="1">
      <c r="B380" s="1860"/>
      <c r="C380" s="1862"/>
      <c r="D380" s="1860"/>
      <c r="E380" s="1860"/>
      <c r="F380" s="1876"/>
      <c r="G380" s="1876"/>
      <c r="H380" s="1571" t="s">
        <v>2877</v>
      </c>
      <c r="I380" s="1571" t="s">
        <v>2878</v>
      </c>
      <c r="J380" s="1571" t="s">
        <v>2877</v>
      </c>
      <c r="K380" s="1571" t="s">
        <v>2878</v>
      </c>
      <c r="L380" s="1571" t="s">
        <v>2877</v>
      </c>
      <c r="M380" s="1571" t="s">
        <v>2878</v>
      </c>
      <c r="N380" s="1570" t="s">
        <v>306</v>
      </c>
      <c r="O380" s="1122" t="s">
        <v>2879</v>
      </c>
      <c r="P380" s="1123" t="s">
        <v>2880</v>
      </c>
      <c r="Q380" s="1125" t="s">
        <v>2881</v>
      </c>
      <c r="R380" s="1122" t="s">
        <v>2882</v>
      </c>
      <c r="S380" s="1876"/>
      <c r="T380" s="1876"/>
      <c r="U380" s="1876"/>
      <c r="V380" s="1568" t="s">
        <v>306</v>
      </c>
      <c r="W380" s="1124" t="s">
        <v>2879</v>
      </c>
      <c r="X380" s="1122" t="s">
        <v>2880</v>
      </c>
      <c r="Y380" s="1125" t="s">
        <v>2881</v>
      </c>
      <c r="Z380" s="1122" t="s">
        <v>2882</v>
      </c>
      <c r="AA380" s="1860"/>
      <c r="AB380" s="1860"/>
      <c r="AC380" s="1860"/>
      <c r="AD380" s="1860"/>
      <c r="AE380" s="1567" t="s">
        <v>307</v>
      </c>
      <c r="AF380" s="1567" t="s">
        <v>2883</v>
      </c>
      <c r="AG380" s="1567" t="s">
        <v>2884</v>
      </c>
      <c r="AH380" s="1076"/>
    </row>
    <row r="381" spans="2:34" ht="15.75" customHeight="1" thickBot="1">
      <c r="B381" s="1162" t="s">
        <v>3359</v>
      </c>
      <c r="C381" s="1147" t="s">
        <v>3360</v>
      </c>
      <c r="D381" s="1030">
        <v>45</v>
      </c>
      <c r="E381" s="1030" t="s">
        <v>2930</v>
      </c>
      <c r="F381" s="1030" t="s">
        <v>2930</v>
      </c>
      <c r="G381" s="1030" t="s">
        <v>2930</v>
      </c>
      <c r="H381" s="1030" t="s">
        <v>2930</v>
      </c>
      <c r="I381" s="1030" t="s">
        <v>2930</v>
      </c>
      <c r="J381" s="1030" t="s">
        <v>2930</v>
      </c>
      <c r="K381" s="1030" t="s">
        <v>2930</v>
      </c>
      <c r="L381" s="1030" t="s">
        <v>2930</v>
      </c>
      <c r="M381" s="1030" t="s">
        <v>2930</v>
      </c>
      <c r="N381" s="1030" t="s">
        <v>2930</v>
      </c>
      <c r="O381" s="1030" t="s">
        <v>2930</v>
      </c>
      <c r="P381" s="1030" t="s">
        <v>2930</v>
      </c>
      <c r="Q381" s="1030" t="s">
        <v>2930</v>
      </c>
      <c r="R381" s="1030" t="s">
        <v>2930</v>
      </c>
      <c r="S381" s="1030" t="s">
        <v>2930</v>
      </c>
      <c r="T381" s="1030" t="s">
        <v>2930</v>
      </c>
      <c r="U381" s="1030" t="s">
        <v>2930</v>
      </c>
      <c r="V381" s="1030" t="s">
        <v>2930</v>
      </c>
      <c r="W381" s="1030" t="s">
        <v>2930</v>
      </c>
      <c r="X381" s="1030" t="s">
        <v>2930</v>
      </c>
      <c r="Y381" s="1030" t="s">
        <v>2930</v>
      </c>
      <c r="Z381" s="1030" t="s">
        <v>2930</v>
      </c>
      <c r="AA381" s="1030">
        <f t="shared" ref="AA381:AA396" si="0">D381</f>
        <v>45</v>
      </c>
      <c r="AB381" s="1147" t="s">
        <v>3361</v>
      </c>
      <c r="AC381" s="1147" t="s">
        <v>3361</v>
      </c>
      <c r="AD381" s="1147" t="s">
        <v>3361</v>
      </c>
      <c r="AE381" s="1030" t="s">
        <v>2930</v>
      </c>
      <c r="AF381" s="1030" t="s">
        <v>2930</v>
      </c>
      <c r="AG381" s="1030" t="s">
        <v>2930</v>
      </c>
      <c r="AH381" s="1076"/>
    </row>
    <row r="382" spans="2:34" ht="15.75" customHeight="1" thickBot="1">
      <c r="B382" s="1573" t="s">
        <v>3362</v>
      </c>
      <c r="C382" s="1147" t="s">
        <v>3363</v>
      </c>
      <c r="D382" s="1030">
        <v>65</v>
      </c>
      <c r="E382" s="1030" t="s">
        <v>2930</v>
      </c>
      <c r="F382" s="1030" t="s">
        <v>2930</v>
      </c>
      <c r="G382" s="1030" t="s">
        <v>2930</v>
      </c>
      <c r="H382" s="1030" t="s">
        <v>2930</v>
      </c>
      <c r="I382" s="1030" t="s">
        <v>2930</v>
      </c>
      <c r="J382" s="1030" t="s">
        <v>2930</v>
      </c>
      <c r="K382" s="1030" t="s">
        <v>2930</v>
      </c>
      <c r="L382" s="1030" t="s">
        <v>2930</v>
      </c>
      <c r="M382" s="1030" t="s">
        <v>2930</v>
      </c>
      <c r="N382" s="1030" t="s">
        <v>2930</v>
      </c>
      <c r="O382" s="1030" t="s">
        <v>2930</v>
      </c>
      <c r="P382" s="1030" t="s">
        <v>2930</v>
      </c>
      <c r="Q382" s="1030" t="s">
        <v>2930</v>
      </c>
      <c r="R382" s="1030" t="s">
        <v>2930</v>
      </c>
      <c r="S382" s="1030" t="s">
        <v>2930</v>
      </c>
      <c r="T382" s="1030" t="s">
        <v>2930</v>
      </c>
      <c r="U382" s="1030" t="s">
        <v>2930</v>
      </c>
      <c r="V382" s="1030" t="s">
        <v>2930</v>
      </c>
      <c r="W382" s="1030" t="s">
        <v>2930</v>
      </c>
      <c r="X382" s="1030" t="s">
        <v>2930</v>
      </c>
      <c r="Y382" s="1030" t="s">
        <v>2930</v>
      </c>
      <c r="Z382" s="1030" t="s">
        <v>2930</v>
      </c>
      <c r="AA382" s="1030">
        <f t="shared" si="0"/>
        <v>65</v>
      </c>
      <c r="AB382" s="1147"/>
      <c r="AC382" s="1147"/>
      <c r="AD382" s="1147"/>
      <c r="AE382" s="1030" t="s">
        <v>2930</v>
      </c>
      <c r="AF382" s="1030" t="s">
        <v>2930</v>
      </c>
      <c r="AG382" s="1030" t="s">
        <v>2930</v>
      </c>
      <c r="AH382" s="1076"/>
    </row>
    <row r="383" spans="2:34" ht="15.75" customHeight="1" thickBot="1">
      <c r="B383" s="1573" t="s">
        <v>3364</v>
      </c>
      <c r="C383" s="1147" t="s">
        <v>3365</v>
      </c>
      <c r="D383" s="1030">
        <v>80</v>
      </c>
      <c r="E383" s="1030" t="s">
        <v>2930</v>
      </c>
      <c r="F383" s="1030" t="s">
        <v>2930</v>
      </c>
      <c r="G383" s="1030" t="s">
        <v>2930</v>
      </c>
      <c r="H383" s="1030" t="s">
        <v>2930</v>
      </c>
      <c r="I383" s="1030" t="s">
        <v>2930</v>
      </c>
      <c r="J383" s="1030" t="s">
        <v>2930</v>
      </c>
      <c r="K383" s="1030" t="s">
        <v>2930</v>
      </c>
      <c r="L383" s="1030" t="s">
        <v>2930</v>
      </c>
      <c r="M383" s="1030" t="s">
        <v>2930</v>
      </c>
      <c r="N383" s="1030" t="s">
        <v>2930</v>
      </c>
      <c r="O383" s="1030" t="s">
        <v>2930</v>
      </c>
      <c r="P383" s="1030" t="s">
        <v>2930</v>
      </c>
      <c r="Q383" s="1030" t="s">
        <v>2930</v>
      </c>
      <c r="R383" s="1030" t="s">
        <v>2930</v>
      </c>
      <c r="S383" s="1030" t="s">
        <v>2930</v>
      </c>
      <c r="T383" s="1030" t="s">
        <v>2930</v>
      </c>
      <c r="U383" s="1030" t="s">
        <v>2930</v>
      </c>
      <c r="V383" s="1030" t="s">
        <v>2930</v>
      </c>
      <c r="W383" s="1030" t="s">
        <v>2930</v>
      </c>
      <c r="X383" s="1030" t="s">
        <v>2930</v>
      </c>
      <c r="Y383" s="1030" t="s">
        <v>2930</v>
      </c>
      <c r="Z383" s="1030" t="s">
        <v>2930</v>
      </c>
      <c r="AA383" s="1030">
        <f t="shared" si="0"/>
        <v>80</v>
      </c>
      <c r="AB383" s="1147"/>
      <c r="AC383" s="1147"/>
      <c r="AD383" s="1147"/>
      <c r="AE383" s="1030" t="s">
        <v>2930</v>
      </c>
      <c r="AF383" s="1030" t="s">
        <v>2930</v>
      </c>
      <c r="AG383" s="1030" t="s">
        <v>2930</v>
      </c>
      <c r="AH383" s="1076"/>
    </row>
    <row r="384" spans="2:34" ht="15.75" customHeight="1" thickBot="1">
      <c r="B384" s="1163" t="s">
        <v>3366</v>
      </c>
      <c r="C384" s="1147" t="s">
        <v>3365</v>
      </c>
      <c r="D384" s="1030">
        <v>80</v>
      </c>
      <c r="E384" s="1030" t="s">
        <v>2930</v>
      </c>
      <c r="F384" s="1030" t="s">
        <v>2930</v>
      </c>
      <c r="G384" s="1030" t="s">
        <v>2930</v>
      </c>
      <c r="H384" s="1030" t="s">
        <v>2930</v>
      </c>
      <c r="I384" s="1030" t="s">
        <v>2930</v>
      </c>
      <c r="J384" s="1030" t="s">
        <v>2930</v>
      </c>
      <c r="K384" s="1030" t="s">
        <v>2930</v>
      </c>
      <c r="L384" s="1030" t="s">
        <v>2930</v>
      </c>
      <c r="M384" s="1030" t="s">
        <v>2930</v>
      </c>
      <c r="N384" s="1030" t="s">
        <v>2930</v>
      </c>
      <c r="O384" s="1030" t="s">
        <v>2930</v>
      </c>
      <c r="P384" s="1030" t="s">
        <v>2930</v>
      </c>
      <c r="Q384" s="1030" t="s">
        <v>2930</v>
      </c>
      <c r="R384" s="1030" t="s">
        <v>2930</v>
      </c>
      <c r="S384" s="1030" t="s">
        <v>2930</v>
      </c>
      <c r="T384" s="1030" t="s">
        <v>2930</v>
      </c>
      <c r="U384" s="1030" t="s">
        <v>2930</v>
      </c>
      <c r="V384" s="1030" t="s">
        <v>2930</v>
      </c>
      <c r="W384" s="1030" t="s">
        <v>2930</v>
      </c>
      <c r="X384" s="1030" t="s">
        <v>2930</v>
      </c>
      <c r="Y384" s="1030" t="s">
        <v>2930</v>
      </c>
      <c r="Z384" s="1030" t="s">
        <v>2930</v>
      </c>
      <c r="AA384" s="1030">
        <f t="shared" si="0"/>
        <v>80</v>
      </c>
      <c r="AB384" s="1147"/>
      <c r="AC384" s="1147"/>
      <c r="AD384" s="1147"/>
      <c r="AE384" s="1030" t="s">
        <v>2930</v>
      </c>
      <c r="AF384" s="1030" t="s">
        <v>2930</v>
      </c>
      <c r="AG384" s="1030" t="s">
        <v>2930</v>
      </c>
      <c r="AH384" s="1076"/>
    </row>
    <row r="385" spans="2:34" ht="15.75" customHeight="1" thickBot="1">
      <c r="B385" s="1163" t="s">
        <v>3367</v>
      </c>
      <c r="C385" s="1147" t="s">
        <v>3368</v>
      </c>
      <c r="D385" s="1030">
        <v>91.51</v>
      </c>
      <c r="E385" s="1030" t="s">
        <v>2930</v>
      </c>
      <c r="F385" s="1030" t="s">
        <v>2930</v>
      </c>
      <c r="G385" s="1030" t="s">
        <v>2930</v>
      </c>
      <c r="H385" s="1030" t="s">
        <v>2930</v>
      </c>
      <c r="I385" s="1030" t="s">
        <v>2930</v>
      </c>
      <c r="J385" s="1030" t="s">
        <v>2930</v>
      </c>
      <c r="K385" s="1030" t="s">
        <v>2930</v>
      </c>
      <c r="L385" s="1030" t="s">
        <v>2930</v>
      </c>
      <c r="M385" s="1030" t="s">
        <v>2930</v>
      </c>
      <c r="N385" s="1030" t="s">
        <v>2930</v>
      </c>
      <c r="O385" s="1030" t="s">
        <v>2930</v>
      </c>
      <c r="P385" s="1030" t="s">
        <v>2930</v>
      </c>
      <c r="Q385" s="1030" t="s">
        <v>2930</v>
      </c>
      <c r="R385" s="1030" t="s">
        <v>2930</v>
      </c>
      <c r="S385" s="1030" t="s">
        <v>2930</v>
      </c>
      <c r="T385" s="1030" t="s">
        <v>2930</v>
      </c>
      <c r="U385" s="1030" t="s">
        <v>2930</v>
      </c>
      <c r="V385" s="1030" t="s">
        <v>2930</v>
      </c>
      <c r="W385" s="1030" t="s">
        <v>2930</v>
      </c>
      <c r="X385" s="1030" t="s">
        <v>2930</v>
      </c>
      <c r="Y385" s="1030" t="s">
        <v>2930</v>
      </c>
      <c r="Z385" s="1030" t="s">
        <v>2930</v>
      </c>
      <c r="AA385" s="1030">
        <f t="shared" si="0"/>
        <v>91.51</v>
      </c>
      <c r="AB385" s="1147"/>
      <c r="AC385" s="1147"/>
      <c r="AD385" s="1147"/>
      <c r="AE385" s="1030" t="s">
        <v>2930</v>
      </c>
      <c r="AF385" s="1030" t="s">
        <v>2930</v>
      </c>
      <c r="AG385" s="1030" t="s">
        <v>2930</v>
      </c>
      <c r="AH385" s="1076"/>
    </row>
    <row r="386" spans="2:34" ht="15.75" customHeight="1" thickBot="1">
      <c r="B386" s="1163" t="s">
        <v>3369</v>
      </c>
      <c r="C386" s="1147" t="s">
        <v>3370</v>
      </c>
      <c r="D386" s="1030">
        <v>69</v>
      </c>
      <c r="E386" s="1030" t="s">
        <v>2930</v>
      </c>
      <c r="F386" s="1030" t="s">
        <v>2930</v>
      </c>
      <c r="G386" s="1030" t="s">
        <v>2930</v>
      </c>
      <c r="H386" s="1030" t="s">
        <v>2930</v>
      </c>
      <c r="I386" s="1030" t="s">
        <v>2930</v>
      </c>
      <c r="J386" s="1030" t="s">
        <v>2930</v>
      </c>
      <c r="K386" s="1030" t="s">
        <v>2930</v>
      </c>
      <c r="L386" s="1030" t="s">
        <v>2930</v>
      </c>
      <c r="M386" s="1030" t="s">
        <v>2930</v>
      </c>
      <c r="N386" s="1030" t="s">
        <v>2930</v>
      </c>
      <c r="O386" s="1030" t="s">
        <v>2930</v>
      </c>
      <c r="P386" s="1030" t="s">
        <v>2930</v>
      </c>
      <c r="Q386" s="1030" t="s">
        <v>2930</v>
      </c>
      <c r="R386" s="1030" t="s">
        <v>2930</v>
      </c>
      <c r="S386" s="1030" t="s">
        <v>2930</v>
      </c>
      <c r="T386" s="1030" t="s">
        <v>2930</v>
      </c>
      <c r="U386" s="1030" t="s">
        <v>2930</v>
      </c>
      <c r="V386" s="1030" t="s">
        <v>2930</v>
      </c>
      <c r="W386" s="1030" t="s">
        <v>2930</v>
      </c>
      <c r="X386" s="1030" t="s">
        <v>2930</v>
      </c>
      <c r="Y386" s="1030" t="s">
        <v>2930</v>
      </c>
      <c r="Z386" s="1030" t="s">
        <v>2930</v>
      </c>
      <c r="AA386" s="1030">
        <f t="shared" si="0"/>
        <v>69</v>
      </c>
      <c r="AB386" s="1147"/>
      <c r="AC386" s="1147"/>
      <c r="AD386" s="1147"/>
      <c r="AE386" s="1030" t="s">
        <v>2930</v>
      </c>
      <c r="AF386" s="1030" t="s">
        <v>2930</v>
      </c>
      <c r="AG386" s="1030" t="s">
        <v>2930</v>
      </c>
      <c r="AH386" s="1076"/>
    </row>
    <row r="387" spans="2:34" ht="15.75" customHeight="1" thickBot="1">
      <c r="B387" s="1163" t="s">
        <v>3371</v>
      </c>
      <c r="C387" s="1147" t="s">
        <v>3372</v>
      </c>
      <c r="D387" s="1030">
        <v>109</v>
      </c>
      <c r="E387" s="1030" t="s">
        <v>2930</v>
      </c>
      <c r="F387" s="1030" t="s">
        <v>2930</v>
      </c>
      <c r="G387" s="1030" t="s">
        <v>2930</v>
      </c>
      <c r="H387" s="1030" t="s">
        <v>2930</v>
      </c>
      <c r="I387" s="1030" t="s">
        <v>2930</v>
      </c>
      <c r="J387" s="1030" t="s">
        <v>2930</v>
      </c>
      <c r="K387" s="1030" t="s">
        <v>2930</v>
      </c>
      <c r="L387" s="1030" t="s">
        <v>2930</v>
      </c>
      <c r="M387" s="1030" t="s">
        <v>2930</v>
      </c>
      <c r="N387" s="1030" t="s">
        <v>2930</v>
      </c>
      <c r="O387" s="1030" t="s">
        <v>2930</v>
      </c>
      <c r="P387" s="1030" t="s">
        <v>2930</v>
      </c>
      <c r="Q387" s="1030" t="s">
        <v>2930</v>
      </c>
      <c r="R387" s="1030" t="s">
        <v>2930</v>
      </c>
      <c r="S387" s="1030" t="s">
        <v>2930</v>
      </c>
      <c r="T387" s="1030" t="s">
        <v>2930</v>
      </c>
      <c r="U387" s="1030" t="s">
        <v>2930</v>
      </c>
      <c r="V387" s="1030" t="s">
        <v>2930</v>
      </c>
      <c r="W387" s="1030" t="s">
        <v>2930</v>
      </c>
      <c r="X387" s="1030" t="s">
        <v>2930</v>
      </c>
      <c r="Y387" s="1030" t="s">
        <v>2930</v>
      </c>
      <c r="Z387" s="1030" t="s">
        <v>2930</v>
      </c>
      <c r="AA387" s="1030">
        <f t="shared" si="0"/>
        <v>109</v>
      </c>
      <c r="AB387" s="1147"/>
      <c r="AC387" s="1147"/>
      <c r="AD387" s="1147"/>
      <c r="AE387" s="1030" t="s">
        <v>2930</v>
      </c>
      <c r="AF387" s="1030" t="s">
        <v>2930</v>
      </c>
      <c r="AG387" s="1030" t="s">
        <v>2930</v>
      </c>
      <c r="AH387" s="1076"/>
    </row>
    <row r="388" spans="2:34" ht="15.75" customHeight="1" thickBot="1">
      <c r="B388" s="1163" t="s">
        <v>3373</v>
      </c>
      <c r="C388" s="1147" t="s">
        <v>3374</v>
      </c>
      <c r="D388" s="1030">
        <v>109</v>
      </c>
      <c r="E388" s="1030" t="s">
        <v>2930</v>
      </c>
      <c r="F388" s="1030" t="s">
        <v>2930</v>
      </c>
      <c r="G388" s="1030" t="s">
        <v>2930</v>
      </c>
      <c r="H388" s="1030" t="s">
        <v>2930</v>
      </c>
      <c r="I388" s="1030" t="s">
        <v>2930</v>
      </c>
      <c r="J388" s="1030" t="s">
        <v>2930</v>
      </c>
      <c r="K388" s="1030" t="s">
        <v>2930</v>
      </c>
      <c r="L388" s="1030" t="s">
        <v>2930</v>
      </c>
      <c r="M388" s="1030" t="s">
        <v>2930</v>
      </c>
      <c r="N388" s="1030" t="s">
        <v>2930</v>
      </c>
      <c r="O388" s="1030" t="s">
        <v>2930</v>
      </c>
      <c r="P388" s="1030" t="s">
        <v>2930</v>
      </c>
      <c r="Q388" s="1030" t="s">
        <v>2930</v>
      </c>
      <c r="R388" s="1030" t="s">
        <v>2930</v>
      </c>
      <c r="S388" s="1030" t="s">
        <v>2930</v>
      </c>
      <c r="T388" s="1030" t="s">
        <v>2930</v>
      </c>
      <c r="U388" s="1030" t="s">
        <v>2930</v>
      </c>
      <c r="V388" s="1030" t="s">
        <v>2930</v>
      </c>
      <c r="W388" s="1030" t="s">
        <v>2930</v>
      </c>
      <c r="X388" s="1030" t="s">
        <v>2930</v>
      </c>
      <c r="Y388" s="1030" t="s">
        <v>2930</v>
      </c>
      <c r="Z388" s="1030" t="s">
        <v>2930</v>
      </c>
      <c r="AA388" s="1030">
        <f t="shared" si="0"/>
        <v>109</v>
      </c>
      <c r="AB388" s="1147"/>
      <c r="AC388" s="1147"/>
      <c r="AD388" s="1147"/>
      <c r="AE388" s="1030" t="s">
        <v>2930</v>
      </c>
      <c r="AF388" s="1030" t="s">
        <v>2930</v>
      </c>
      <c r="AG388" s="1030" t="s">
        <v>2930</v>
      </c>
      <c r="AH388" s="1076"/>
    </row>
    <row r="389" spans="2:34" ht="15.75" customHeight="1" thickBot="1">
      <c r="B389" s="1163" t="s">
        <v>3375</v>
      </c>
      <c r="C389" s="1147" t="s">
        <v>3376</v>
      </c>
      <c r="D389" s="1030">
        <v>150</v>
      </c>
      <c r="E389" s="1030" t="s">
        <v>2930</v>
      </c>
      <c r="F389" s="1030" t="s">
        <v>2930</v>
      </c>
      <c r="G389" s="1030" t="s">
        <v>2930</v>
      </c>
      <c r="H389" s="1030" t="s">
        <v>2930</v>
      </c>
      <c r="I389" s="1030" t="s">
        <v>2930</v>
      </c>
      <c r="J389" s="1030" t="s">
        <v>2930</v>
      </c>
      <c r="K389" s="1030" t="s">
        <v>2930</v>
      </c>
      <c r="L389" s="1030" t="s">
        <v>2930</v>
      </c>
      <c r="M389" s="1030" t="s">
        <v>2930</v>
      </c>
      <c r="N389" s="1030" t="s">
        <v>2930</v>
      </c>
      <c r="O389" s="1030" t="s">
        <v>2930</v>
      </c>
      <c r="P389" s="1030" t="s">
        <v>2930</v>
      </c>
      <c r="Q389" s="1030" t="s">
        <v>2930</v>
      </c>
      <c r="R389" s="1030" t="s">
        <v>2930</v>
      </c>
      <c r="S389" s="1030" t="s">
        <v>2930</v>
      </c>
      <c r="T389" s="1030" t="s">
        <v>2930</v>
      </c>
      <c r="U389" s="1030" t="s">
        <v>2930</v>
      </c>
      <c r="V389" s="1030" t="s">
        <v>2930</v>
      </c>
      <c r="W389" s="1030" t="s">
        <v>2930</v>
      </c>
      <c r="X389" s="1030" t="s">
        <v>2930</v>
      </c>
      <c r="Y389" s="1030" t="s">
        <v>2930</v>
      </c>
      <c r="Z389" s="1030" t="s">
        <v>2930</v>
      </c>
      <c r="AA389" s="1030">
        <f t="shared" si="0"/>
        <v>150</v>
      </c>
      <c r="AB389" s="1147"/>
      <c r="AC389" s="1147"/>
      <c r="AD389" s="1147"/>
      <c r="AE389" s="1030" t="s">
        <v>2930</v>
      </c>
      <c r="AF389" s="1030" t="s">
        <v>2930</v>
      </c>
      <c r="AG389" s="1030" t="s">
        <v>2930</v>
      </c>
      <c r="AH389" s="1076"/>
    </row>
    <row r="390" spans="2:34" ht="15.75" customHeight="1" thickBot="1">
      <c r="B390" s="1163" t="s">
        <v>3377</v>
      </c>
      <c r="C390" s="1147" t="s">
        <v>3378</v>
      </c>
      <c r="D390" s="1030">
        <v>150</v>
      </c>
      <c r="E390" s="1030" t="s">
        <v>2930</v>
      </c>
      <c r="F390" s="1030" t="s">
        <v>2930</v>
      </c>
      <c r="G390" s="1030" t="s">
        <v>2930</v>
      </c>
      <c r="H390" s="1030" t="s">
        <v>2930</v>
      </c>
      <c r="I390" s="1030" t="s">
        <v>2930</v>
      </c>
      <c r="J390" s="1030" t="s">
        <v>2930</v>
      </c>
      <c r="K390" s="1030" t="s">
        <v>2930</v>
      </c>
      <c r="L390" s="1030" t="s">
        <v>2930</v>
      </c>
      <c r="M390" s="1030" t="s">
        <v>2930</v>
      </c>
      <c r="N390" s="1030" t="s">
        <v>2930</v>
      </c>
      <c r="O390" s="1030" t="s">
        <v>2930</v>
      </c>
      <c r="P390" s="1030" t="s">
        <v>2930</v>
      </c>
      <c r="Q390" s="1030" t="s">
        <v>2930</v>
      </c>
      <c r="R390" s="1030" t="s">
        <v>2930</v>
      </c>
      <c r="S390" s="1030" t="s">
        <v>2930</v>
      </c>
      <c r="T390" s="1030" t="s">
        <v>2930</v>
      </c>
      <c r="U390" s="1030" t="s">
        <v>2930</v>
      </c>
      <c r="V390" s="1030" t="s">
        <v>2930</v>
      </c>
      <c r="W390" s="1030" t="s">
        <v>2930</v>
      </c>
      <c r="X390" s="1030" t="s">
        <v>2930</v>
      </c>
      <c r="Y390" s="1030" t="s">
        <v>2930</v>
      </c>
      <c r="Z390" s="1030" t="s">
        <v>2930</v>
      </c>
      <c r="AA390" s="1030">
        <f t="shared" si="0"/>
        <v>150</v>
      </c>
      <c r="AB390" s="1147"/>
      <c r="AC390" s="1147"/>
      <c r="AD390" s="1147"/>
      <c r="AE390" s="1030" t="s">
        <v>2930</v>
      </c>
      <c r="AF390" s="1030" t="s">
        <v>2930</v>
      </c>
      <c r="AG390" s="1030" t="s">
        <v>2930</v>
      </c>
      <c r="AH390" s="1076"/>
    </row>
    <row r="391" spans="2:34" ht="15.75" customHeight="1" thickBot="1">
      <c r="B391" s="1163" t="s">
        <v>3379</v>
      </c>
      <c r="C391" s="1147" t="s">
        <v>3380</v>
      </c>
      <c r="D391" s="1030">
        <v>200</v>
      </c>
      <c r="E391" s="1030" t="s">
        <v>2930</v>
      </c>
      <c r="F391" s="1030" t="s">
        <v>2930</v>
      </c>
      <c r="G391" s="1030" t="s">
        <v>2930</v>
      </c>
      <c r="H391" s="1030" t="s">
        <v>2930</v>
      </c>
      <c r="I391" s="1030" t="s">
        <v>2930</v>
      </c>
      <c r="J391" s="1030" t="s">
        <v>2930</v>
      </c>
      <c r="K391" s="1030" t="s">
        <v>2930</v>
      </c>
      <c r="L391" s="1030" t="s">
        <v>2930</v>
      </c>
      <c r="M391" s="1030" t="s">
        <v>2930</v>
      </c>
      <c r="N391" s="1030" t="s">
        <v>2930</v>
      </c>
      <c r="O391" s="1030" t="s">
        <v>2930</v>
      </c>
      <c r="P391" s="1030" t="s">
        <v>2930</v>
      </c>
      <c r="Q391" s="1030" t="s">
        <v>2930</v>
      </c>
      <c r="R391" s="1030" t="s">
        <v>2930</v>
      </c>
      <c r="S391" s="1030" t="s">
        <v>2930</v>
      </c>
      <c r="T391" s="1030" t="s">
        <v>2930</v>
      </c>
      <c r="U391" s="1030" t="s">
        <v>2930</v>
      </c>
      <c r="V391" s="1030" t="s">
        <v>2930</v>
      </c>
      <c r="W391" s="1030" t="s">
        <v>2930</v>
      </c>
      <c r="X391" s="1030" t="s">
        <v>2930</v>
      </c>
      <c r="Y391" s="1030" t="s">
        <v>2930</v>
      </c>
      <c r="Z391" s="1030" t="s">
        <v>2930</v>
      </c>
      <c r="AA391" s="1030">
        <f t="shared" si="0"/>
        <v>200</v>
      </c>
      <c r="AB391" s="1147"/>
      <c r="AC391" s="1147"/>
      <c r="AD391" s="1147"/>
      <c r="AE391" s="1030" t="s">
        <v>2930</v>
      </c>
      <c r="AF391" s="1030" t="s">
        <v>2930</v>
      </c>
      <c r="AG391" s="1030" t="s">
        <v>2930</v>
      </c>
      <c r="AH391" s="1076"/>
    </row>
    <row r="392" spans="2:34" ht="15.75" customHeight="1" thickBot="1">
      <c r="B392" s="1163" t="s">
        <v>3381</v>
      </c>
      <c r="C392" s="1147" t="s">
        <v>3382</v>
      </c>
      <c r="D392" s="1030">
        <v>200</v>
      </c>
      <c r="E392" s="1030" t="s">
        <v>2930</v>
      </c>
      <c r="F392" s="1030" t="s">
        <v>2930</v>
      </c>
      <c r="G392" s="1030" t="s">
        <v>2930</v>
      </c>
      <c r="H392" s="1030" t="s">
        <v>2930</v>
      </c>
      <c r="I392" s="1030" t="s">
        <v>2930</v>
      </c>
      <c r="J392" s="1030" t="s">
        <v>2930</v>
      </c>
      <c r="K392" s="1030" t="s">
        <v>2930</v>
      </c>
      <c r="L392" s="1030" t="s">
        <v>2930</v>
      </c>
      <c r="M392" s="1030" t="s">
        <v>2930</v>
      </c>
      <c r="N392" s="1030" t="s">
        <v>2930</v>
      </c>
      <c r="O392" s="1030" t="s">
        <v>2930</v>
      </c>
      <c r="P392" s="1030" t="s">
        <v>2930</v>
      </c>
      <c r="Q392" s="1030" t="s">
        <v>2930</v>
      </c>
      <c r="R392" s="1030" t="s">
        <v>2930</v>
      </c>
      <c r="S392" s="1030" t="s">
        <v>2930</v>
      </c>
      <c r="T392" s="1030" t="s">
        <v>2930</v>
      </c>
      <c r="U392" s="1030" t="s">
        <v>2930</v>
      </c>
      <c r="V392" s="1030" t="s">
        <v>2930</v>
      </c>
      <c r="W392" s="1030" t="s">
        <v>2930</v>
      </c>
      <c r="X392" s="1030" t="s">
        <v>2930</v>
      </c>
      <c r="Y392" s="1030" t="s">
        <v>2930</v>
      </c>
      <c r="Z392" s="1030" t="s">
        <v>2930</v>
      </c>
      <c r="AA392" s="1030">
        <f t="shared" si="0"/>
        <v>200</v>
      </c>
      <c r="AB392" s="1147"/>
      <c r="AC392" s="1147"/>
      <c r="AD392" s="1147"/>
      <c r="AE392" s="1030" t="s">
        <v>2930</v>
      </c>
      <c r="AF392" s="1030" t="s">
        <v>2930</v>
      </c>
      <c r="AG392" s="1030" t="s">
        <v>2930</v>
      </c>
      <c r="AH392" s="1076"/>
    </row>
    <row r="393" spans="2:34" ht="15.75" customHeight="1" thickBot="1">
      <c r="B393" s="1163" t="s">
        <v>3383</v>
      </c>
      <c r="C393" s="1147" t="s">
        <v>3384</v>
      </c>
      <c r="D393" s="1030">
        <v>260</v>
      </c>
      <c r="E393" s="1030" t="s">
        <v>2930</v>
      </c>
      <c r="F393" s="1030" t="s">
        <v>2930</v>
      </c>
      <c r="G393" s="1030" t="s">
        <v>2930</v>
      </c>
      <c r="H393" s="1030" t="s">
        <v>2930</v>
      </c>
      <c r="I393" s="1030" t="s">
        <v>2930</v>
      </c>
      <c r="J393" s="1030" t="s">
        <v>2930</v>
      </c>
      <c r="K393" s="1030" t="s">
        <v>2930</v>
      </c>
      <c r="L393" s="1030" t="s">
        <v>2930</v>
      </c>
      <c r="M393" s="1030" t="s">
        <v>2930</v>
      </c>
      <c r="N393" s="1030" t="s">
        <v>2930</v>
      </c>
      <c r="O393" s="1030" t="s">
        <v>2930</v>
      </c>
      <c r="P393" s="1030" t="s">
        <v>2930</v>
      </c>
      <c r="Q393" s="1030" t="s">
        <v>2930</v>
      </c>
      <c r="R393" s="1030" t="s">
        <v>2930</v>
      </c>
      <c r="S393" s="1030" t="s">
        <v>2930</v>
      </c>
      <c r="T393" s="1030" t="s">
        <v>2930</v>
      </c>
      <c r="U393" s="1030" t="s">
        <v>2930</v>
      </c>
      <c r="V393" s="1030" t="s">
        <v>2930</v>
      </c>
      <c r="W393" s="1030" t="s">
        <v>2930</v>
      </c>
      <c r="X393" s="1030" t="s">
        <v>2930</v>
      </c>
      <c r="Y393" s="1030" t="s">
        <v>2930</v>
      </c>
      <c r="Z393" s="1030" t="s">
        <v>2930</v>
      </c>
      <c r="AA393" s="1030">
        <f t="shared" si="0"/>
        <v>260</v>
      </c>
      <c r="AB393" s="1147"/>
      <c r="AC393" s="1147"/>
      <c r="AD393" s="1147"/>
      <c r="AE393" s="1030" t="s">
        <v>2930</v>
      </c>
      <c r="AF393" s="1030" t="s">
        <v>2930</v>
      </c>
      <c r="AG393" s="1030" t="s">
        <v>2930</v>
      </c>
      <c r="AH393" s="1076"/>
    </row>
    <row r="394" spans="2:34" ht="15.75" customHeight="1" thickBot="1">
      <c r="B394" s="1163" t="s">
        <v>3385</v>
      </c>
      <c r="C394" s="1147" t="s">
        <v>3386</v>
      </c>
      <c r="D394" s="1030">
        <v>260</v>
      </c>
      <c r="E394" s="1030" t="s">
        <v>2930</v>
      </c>
      <c r="F394" s="1030" t="s">
        <v>2930</v>
      </c>
      <c r="G394" s="1030" t="s">
        <v>2930</v>
      </c>
      <c r="H394" s="1030" t="s">
        <v>2930</v>
      </c>
      <c r="I394" s="1030" t="s">
        <v>2930</v>
      </c>
      <c r="J394" s="1030" t="s">
        <v>2930</v>
      </c>
      <c r="K394" s="1030" t="s">
        <v>2930</v>
      </c>
      <c r="L394" s="1030" t="s">
        <v>2930</v>
      </c>
      <c r="M394" s="1030" t="s">
        <v>2930</v>
      </c>
      <c r="N394" s="1030" t="s">
        <v>2930</v>
      </c>
      <c r="O394" s="1030" t="s">
        <v>2930</v>
      </c>
      <c r="P394" s="1030" t="s">
        <v>2930</v>
      </c>
      <c r="Q394" s="1030" t="s">
        <v>2930</v>
      </c>
      <c r="R394" s="1030" t="s">
        <v>2930</v>
      </c>
      <c r="S394" s="1030" t="s">
        <v>2930</v>
      </c>
      <c r="T394" s="1030" t="s">
        <v>2930</v>
      </c>
      <c r="U394" s="1030" t="s">
        <v>2930</v>
      </c>
      <c r="V394" s="1030" t="s">
        <v>2930</v>
      </c>
      <c r="W394" s="1030" t="s">
        <v>2930</v>
      </c>
      <c r="X394" s="1030" t="s">
        <v>2930</v>
      </c>
      <c r="Y394" s="1030" t="s">
        <v>2930</v>
      </c>
      <c r="Z394" s="1030" t="s">
        <v>2930</v>
      </c>
      <c r="AA394" s="1030">
        <f t="shared" si="0"/>
        <v>260</v>
      </c>
      <c r="AB394" s="1147"/>
      <c r="AC394" s="1147"/>
      <c r="AD394" s="1147"/>
      <c r="AE394" s="1030" t="s">
        <v>2930</v>
      </c>
      <c r="AF394" s="1030" t="s">
        <v>2930</v>
      </c>
      <c r="AG394" s="1030" t="s">
        <v>2930</v>
      </c>
      <c r="AH394" s="1076"/>
    </row>
    <row r="395" spans="2:34" ht="15.75" customHeight="1" thickBot="1">
      <c r="B395" s="1163" t="s">
        <v>3387</v>
      </c>
      <c r="C395" s="1147" t="s">
        <v>3388</v>
      </c>
      <c r="D395" s="1030">
        <v>300</v>
      </c>
      <c r="E395" s="1030" t="s">
        <v>2930</v>
      </c>
      <c r="F395" s="1030" t="s">
        <v>2930</v>
      </c>
      <c r="G395" s="1030" t="s">
        <v>2930</v>
      </c>
      <c r="H395" s="1030" t="s">
        <v>2930</v>
      </c>
      <c r="I395" s="1030" t="s">
        <v>2930</v>
      </c>
      <c r="J395" s="1030" t="s">
        <v>2930</v>
      </c>
      <c r="K395" s="1030" t="s">
        <v>2930</v>
      </c>
      <c r="L395" s="1030" t="s">
        <v>2930</v>
      </c>
      <c r="M395" s="1030" t="s">
        <v>2930</v>
      </c>
      <c r="N395" s="1030" t="s">
        <v>2930</v>
      </c>
      <c r="O395" s="1030" t="s">
        <v>2930</v>
      </c>
      <c r="P395" s="1030" t="s">
        <v>2930</v>
      </c>
      <c r="Q395" s="1030" t="s">
        <v>2930</v>
      </c>
      <c r="R395" s="1030" t="s">
        <v>2930</v>
      </c>
      <c r="S395" s="1030" t="s">
        <v>2930</v>
      </c>
      <c r="T395" s="1030" t="s">
        <v>2930</v>
      </c>
      <c r="U395" s="1030" t="s">
        <v>2930</v>
      </c>
      <c r="V395" s="1030" t="s">
        <v>2930</v>
      </c>
      <c r="W395" s="1030" t="s">
        <v>2930</v>
      </c>
      <c r="X395" s="1030" t="s">
        <v>2930</v>
      </c>
      <c r="Y395" s="1030" t="s">
        <v>2930</v>
      </c>
      <c r="Z395" s="1030" t="s">
        <v>2930</v>
      </c>
      <c r="AA395" s="1030">
        <f t="shared" si="0"/>
        <v>300</v>
      </c>
      <c r="AB395" s="1147"/>
      <c r="AC395" s="1147"/>
      <c r="AD395" s="1147"/>
      <c r="AE395" s="1030" t="s">
        <v>2930</v>
      </c>
      <c r="AF395" s="1030" t="s">
        <v>2930</v>
      </c>
      <c r="AG395" s="1030" t="s">
        <v>2930</v>
      </c>
      <c r="AH395" s="1076"/>
    </row>
    <row r="396" spans="2:34" ht="15.75" customHeight="1" thickBot="1">
      <c r="B396" s="1405" t="s">
        <v>3389</v>
      </c>
      <c r="C396" s="1109" t="s">
        <v>3390</v>
      </c>
      <c r="D396" s="1265">
        <v>300</v>
      </c>
      <c r="E396" s="1265" t="s">
        <v>2930</v>
      </c>
      <c r="F396" s="1265" t="s">
        <v>2930</v>
      </c>
      <c r="G396" s="1265" t="s">
        <v>2930</v>
      </c>
      <c r="H396" s="1265" t="s">
        <v>2930</v>
      </c>
      <c r="I396" s="1265" t="s">
        <v>2930</v>
      </c>
      <c r="J396" s="1265" t="s">
        <v>2930</v>
      </c>
      <c r="K396" s="1265" t="s">
        <v>2930</v>
      </c>
      <c r="L396" s="1265" t="s">
        <v>2930</v>
      </c>
      <c r="M396" s="1265" t="s">
        <v>2930</v>
      </c>
      <c r="N396" s="1265" t="s">
        <v>2930</v>
      </c>
      <c r="O396" s="1265" t="s">
        <v>2930</v>
      </c>
      <c r="P396" s="1265" t="s">
        <v>2930</v>
      </c>
      <c r="Q396" s="1265" t="s">
        <v>2930</v>
      </c>
      <c r="R396" s="1265" t="s">
        <v>2930</v>
      </c>
      <c r="S396" s="1265" t="s">
        <v>2930</v>
      </c>
      <c r="T396" s="1265" t="s">
        <v>2930</v>
      </c>
      <c r="U396" s="1265" t="s">
        <v>2930</v>
      </c>
      <c r="V396" s="1265" t="s">
        <v>2930</v>
      </c>
      <c r="W396" s="1265" t="s">
        <v>2930</v>
      </c>
      <c r="X396" s="1265" t="s">
        <v>2930</v>
      </c>
      <c r="Y396" s="1265" t="s">
        <v>2930</v>
      </c>
      <c r="Z396" s="1265" t="s">
        <v>2930</v>
      </c>
      <c r="AA396" s="1265">
        <f t="shared" si="0"/>
        <v>300</v>
      </c>
      <c r="AB396" s="1109"/>
      <c r="AC396" s="1109"/>
      <c r="AD396" s="1109"/>
      <c r="AE396" s="1265" t="s">
        <v>2930</v>
      </c>
      <c r="AF396" s="1265" t="s">
        <v>2930</v>
      </c>
      <c r="AG396" s="1265" t="s">
        <v>2930</v>
      </c>
      <c r="AH396" s="1076"/>
    </row>
    <row r="397" spans="2:34" ht="15.75" customHeight="1">
      <c r="B397" s="1077"/>
      <c r="C397" s="1078"/>
      <c r="D397" s="1078">
        <v>1.0000000000000001E-33</v>
      </c>
      <c r="E397" s="1078"/>
      <c r="F397" s="1078"/>
      <c r="G397" s="1078"/>
      <c r="H397" s="1078"/>
      <c r="I397" s="1078"/>
      <c r="J397" s="1078"/>
      <c r="K397" s="1078"/>
      <c r="L397" s="1078"/>
      <c r="M397" s="1078"/>
      <c r="N397" s="1078">
        <v>1.0000000000000001E-33</v>
      </c>
      <c r="O397" s="1078"/>
      <c r="P397" s="1078"/>
      <c r="Q397" s="1078"/>
      <c r="R397" s="1078"/>
      <c r="S397" s="1078"/>
      <c r="T397" s="1078"/>
      <c r="U397" s="1078"/>
      <c r="V397" s="1078">
        <v>1.0000000000000001E-33</v>
      </c>
      <c r="W397" s="1078"/>
      <c r="X397" s="1078"/>
      <c r="Y397" s="1078"/>
      <c r="Z397" s="1078"/>
      <c r="AA397" s="1078"/>
      <c r="AB397" s="1078"/>
      <c r="AC397" s="1078"/>
      <c r="AD397" s="1078"/>
      <c r="AE397" s="1078"/>
      <c r="AF397" s="1078"/>
      <c r="AG397" s="1078"/>
      <c r="AH397" s="1068"/>
    </row>
    <row r="398" spans="2:34" ht="15.75" customHeight="1">
      <c r="B398" s="1079" t="s">
        <v>2887</v>
      </c>
      <c r="C398" s="1855" t="s">
        <v>3391</v>
      </c>
      <c r="D398" s="1855"/>
      <c r="E398" s="1855"/>
      <c r="F398" s="1855"/>
      <c r="G398" s="1569"/>
      <c r="H398" s="1569"/>
      <c r="I398" s="1569"/>
      <c r="J398" s="1569"/>
      <c r="K398" s="1569"/>
      <c r="L398" s="1569"/>
      <c r="M398" s="1569"/>
      <c r="N398" s="1569"/>
      <c r="O398" s="1569"/>
      <c r="P398" s="1569"/>
      <c r="Q398" s="1569"/>
      <c r="R398" s="1569"/>
      <c r="S398" s="1569"/>
      <c r="T398" s="1569"/>
      <c r="U398" s="1569"/>
      <c r="V398" s="1569"/>
      <c r="W398" s="1569"/>
      <c r="X398" s="1569"/>
      <c r="Y398" s="1569"/>
      <c r="Z398" s="1569"/>
      <c r="AA398" s="1569"/>
      <c r="AB398" s="1569"/>
      <c r="AC398" s="1569"/>
      <c r="AD398" s="1569"/>
      <c r="AE398" s="1569"/>
      <c r="AF398" s="1569"/>
      <c r="AG398" s="1569"/>
      <c r="AH398" s="1019"/>
    </row>
    <row r="399" spans="2:34" ht="15.75" customHeight="1">
      <c r="B399" s="1079" t="s">
        <v>2889</v>
      </c>
      <c r="C399" s="1880" t="s">
        <v>3391</v>
      </c>
      <c r="D399" s="1880"/>
      <c r="E399" s="1880"/>
      <c r="F399" s="1880"/>
      <c r="G399" s="1569"/>
      <c r="H399" s="1569"/>
      <c r="I399" s="1569"/>
      <c r="J399" s="1569"/>
      <c r="K399" s="1569"/>
      <c r="L399" s="1569"/>
      <c r="M399" s="1569"/>
      <c r="N399" s="1569"/>
      <c r="O399" s="1569"/>
      <c r="P399" s="1569"/>
      <c r="Q399" s="1569"/>
      <c r="R399" s="1569"/>
      <c r="S399" s="1569"/>
      <c r="T399" s="1569"/>
      <c r="U399" s="1569"/>
      <c r="V399" s="1569"/>
      <c r="W399" s="1569"/>
      <c r="X399" s="1569"/>
      <c r="Y399" s="1569"/>
      <c r="Z399" s="1569"/>
      <c r="AA399" s="1569"/>
      <c r="AB399" s="1569"/>
      <c r="AC399" s="1569"/>
      <c r="AD399" s="1569"/>
      <c r="AE399" s="1569"/>
      <c r="AF399" s="1569"/>
      <c r="AG399" s="1569"/>
      <c r="AH399" s="1246"/>
    </row>
    <row r="400" spans="2:34" ht="15.75" customHeight="1" thickBot="1">
      <c r="B400" s="1080"/>
      <c r="C400" s="1849"/>
      <c r="D400" s="1849"/>
      <c r="E400" s="1849"/>
      <c r="F400" s="1849"/>
      <c r="G400" s="1850"/>
      <c r="H400" s="1850"/>
      <c r="I400" s="1850"/>
      <c r="J400" s="1850"/>
      <c r="K400" s="1850"/>
      <c r="L400" s="1850"/>
      <c r="M400" s="1850"/>
      <c r="N400" s="1850"/>
      <c r="O400" s="1850"/>
      <c r="P400" s="1850"/>
      <c r="Q400" s="1850"/>
      <c r="R400" s="1850"/>
      <c r="S400" s="1850"/>
      <c r="T400" s="1850"/>
      <c r="U400" s="1850"/>
      <c r="V400" s="1850"/>
      <c r="W400" s="1850"/>
      <c r="X400" s="1850"/>
      <c r="Y400" s="1850"/>
      <c r="Z400" s="1850"/>
      <c r="AA400" s="1850"/>
      <c r="AB400" s="1850"/>
      <c r="AC400" s="1850"/>
      <c r="AD400" s="1850"/>
      <c r="AE400" s="1850"/>
      <c r="AF400" s="1850"/>
      <c r="AG400" s="1850"/>
      <c r="AH400" s="1069"/>
    </row>
    <row r="401" spans="2:34" ht="15.75" customHeight="1">
      <c r="B401" s="1226"/>
      <c r="C401" s="1225"/>
      <c r="D401" s="1225"/>
      <c r="E401" s="1225"/>
      <c r="F401" s="1225"/>
      <c r="G401" s="1225"/>
      <c r="H401" s="1225"/>
      <c r="I401" s="1225"/>
      <c r="J401" s="1225"/>
      <c r="K401" s="1225"/>
      <c r="L401" s="1225"/>
      <c r="M401" s="1225"/>
    </row>
    <row r="402" spans="2:34" ht="15.75" customHeight="1" thickBot="1">
      <c r="B402" s="1226"/>
      <c r="C402" s="1225"/>
      <c r="D402" s="1225"/>
      <c r="E402" s="1225"/>
      <c r="F402" s="1225"/>
      <c r="G402" s="1225"/>
      <c r="H402" s="1225"/>
      <c r="I402" s="1225"/>
      <c r="J402" s="1225"/>
      <c r="K402" s="1225"/>
      <c r="L402" s="1225"/>
      <c r="M402" s="1225"/>
    </row>
    <row r="403" spans="2:34" ht="15.75" customHeight="1">
      <c r="B403" s="1851" t="s">
        <v>2854</v>
      </c>
      <c r="C403" s="1852"/>
      <c r="D403" s="1852"/>
      <c r="E403" s="1852"/>
      <c r="F403" s="1852"/>
      <c r="G403" s="1852"/>
      <c r="H403" s="1852"/>
      <c r="I403" s="1852"/>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c r="AE403" s="1852"/>
      <c r="AF403" s="1852"/>
      <c r="AG403" s="1852"/>
      <c r="AH403" s="1853"/>
    </row>
    <row r="404" spans="2:34" ht="15.75" customHeight="1">
      <c r="B404" s="1075"/>
      <c r="C404" s="1015"/>
      <c r="D404" s="725"/>
      <c r="E404" s="725"/>
      <c r="F404" s="456"/>
      <c r="G404" s="456"/>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1076"/>
    </row>
    <row r="405" spans="2:34" ht="15.75" customHeight="1">
      <c r="B405" s="1018" t="s">
        <v>2855</v>
      </c>
      <c r="C405" s="1074" t="s">
        <v>3349</v>
      </c>
      <c r="D405" s="1074"/>
      <c r="E405" s="456"/>
      <c r="F405" s="456"/>
      <c r="G405" s="456"/>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1076"/>
    </row>
    <row r="406" spans="2:34" ht="15.75" customHeight="1" thickBot="1">
      <c r="B406" s="1018" t="s">
        <v>2857</v>
      </c>
      <c r="C406" s="1854">
        <v>41685</v>
      </c>
      <c r="D406" s="1855"/>
      <c r="E406" s="1855"/>
      <c r="F406" s="456"/>
      <c r="G406" s="456"/>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6"/>
      <c r="AF406" s="456"/>
      <c r="AG406" s="456"/>
      <c r="AH406" s="1076"/>
    </row>
    <row r="407" spans="2:34" ht="94.5" customHeight="1" thickBot="1">
      <c r="B407" s="1075" t="s">
        <v>2858</v>
      </c>
      <c r="C407" s="1856" t="s">
        <v>3350</v>
      </c>
      <c r="D407" s="1857"/>
      <c r="E407" s="1857"/>
      <c r="F407" s="1857"/>
      <c r="G407" s="1857"/>
      <c r="H407" s="1857"/>
      <c r="I407" s="1857"/>
      <c r="J407" s="1857"/>
      <c r="K407" s="1857"/>
      <c r="L407" s="1857"/>
      <c r="M407" s="1857"/>
      <c r="N407" s="1857"/>
      <c r="O407" s="1857"/>
      <c r="P407" s="1857"/>
      <c r="Q407" s="1857"/>
      <c r="R407" s="1857"/>
      <c r="S407" s="1857"/>
      <c r="T407" s="1857"/>
      <c r="U407" s="1857"/>
      <c r="V407" s="1857"/>
      <c r="W407" s="1857"/>
      <c r="X407" s="1857"/>
      <c r="Y407" s="1857"/>
      <c r="Z407" s="1858"/>
      <c r="AA407" s="456"/>
      <c r="AB407" s="456"/>
      <c r="AC407" s="456"/>
      <c r="AD407" s="456"/>
      <c r="AE407" s="456"/>
      <c r="AF407" s="456"/>
      <c r="AG407" s="456"/>
      <c r="AH407" s="1076"/>
    </row>
    <row r="408" spans="2:34" ht="15.75" customHeight="1" thickBot="1">
      <c r="B408" s="1075"/>
      <c r="C408" s="1016"/>
      <c r="D408" s="1016"/>
      <c r="E408" s="1432"/>
      <c r="F408" s="1432"/>
      <c r="G408" s="1432"/>
      <c r="H408" s="1432"/>
      <c r="I408" s="1432"/>
      <c r="J408" s="1432"/>
      <c r="K408" s="1432"/>
      <c r="L408" s="1432"/>
      <c r="M408" s="1432"/>
      <c r="N408" s="1432"/>
      <c r="O408" s="1432"/>
      <c r="P408" s="1432"/>
      <c r="Q408" s="1432"/>
      <c r="R408" s="1432"/>
      <c r="S408" s="1432"/>
      <c r="T408" s="1432"/>
      <c r="U408" s="1432"/>
      <c r="V408" s="1432"/>
      <c r="W408" s="1432"/>
      <c r="X408" s="1432"/>
      <c r="Y408" s="1432"/>
      <c r="Z408" s="1432"/>
      <c r="AA408" s="456"/>
      <c r="AB408" s="456"/>
      <c r="AC408" s="456"/>
      <c r="AD408" s="456"/>
      <c r="AE408" s="456"/>
      <c r="AF408" s="456"/>
      <c r="AG408" s="456"/>
      <c r="AH408" s="1076"/>
    </row>
    <row r="409" spans="2:34" ht="15" customHeight="1" thickBot="1">
      <c r="B409" s="1859" t="s">
        <v>2859</v>
      </c>
      <c r="C409" s="1861" t="s">
        <v>2860</v>
      </c>
      <c r="D409" s="1859" t="s">
        <v>2861</v>
      </c>
      <c r="E409" s="1863" t="s">
        <v>2862</v>
      </c>
      <c r="F409" s="1864"/>
      <c r="G409" s="1864"/>
      <c r="H409" s="1864"/>
      <c r="I409" s="1864"/>
      <c r="J409" s="1864"/>
      <c r="K409" s="1864"/>
      <c r="L409" s="1864"/>
      <c r="M409" s="1864"/>
      <c r="N409" s="1864"/>
      <c r="O409" s="1864"/>
      <c r="P409" s="1864"/>
      <c r="Q409" s="1864"/>
      <c r="R409" s="1865"/>
      <c r="S409" s="1866" t="s">
        <v>2863</v>
      </c>
      <c r="T409" s="1867"/>
      <c r="U409" s="1867"/>
      <c r="V409" s="1867"/>
      <c r="W409" s="1867"/>
      <c r="X409" s="1867"/>
      <c r="Y409" s="1867"/>
      <c r="Z409" s="1868"/>
      <c r="AA409" s="1863" t="s">
        <v>2864</v>
      </c>
      <c r="AB409" s="1864"/>
      <c r="AC409" s="1864"/>
      <c r="AD409" s="1865"/>
      <c r="AE409" s="1869" t="s">
        <v>2865</v>
      </c>
      <c r="AF409" s="1870"/>
      <c r="AG409" s="1871"/>
      <c r="AH409" s="1076"/>
    </row>
    <row r="410" spans="2:34" ht="31.5" customHeight="1" thickBot="1">
      <c r="B410" s="1860"/>
      <c r="C410" s="1862"/>
      <c r="D410" s="1860"/>
      <c r="E410" s="1859" t="s">
        <v>2866</v>
      </c>
      <c r="F410" s="1875" t="s">
        <v>2867</v>
      </c>
      <c r="G410" s="1875" t="s">
        <v>2868</v>
      </c>
      <c r="H410" s="1866" t="s">
        <v>2869</v>
      </c>
      <c r="I410" s="1868"/>
      <c r="J410" s="1866" t="s">
        <v>2870</v>
      </c>
      <c r="K410" s="1868"/>
      <c r="L410" s="1866" t="s">
        <v>2871</v>
      </c>
      <c r="M410" s="1868"/>
      <c r="N410" s="1877" t="s">
        <v>2872</v>
      </c>
      <c r="O410" s="1878"/>
      <c r="P410" s="1867" t="s">
        <v>2873</v>
      </c>
      <c r="Q410" s="1867"/>
      <c r="R410" s="1868"/>
      <c r="S410" s="1875" t="s">
        <v>2869</v>
      </c>
      <c r="T410" s="1875" t="s">
        <v>2870</v>
      </c>
      <c r="U410" s="1875" t="s">
        <v>2871</v>
      </c>
      <c r="V410" s="1867" t="s">
        <v>2872</v>
      </c>
      <c r="W410" s="1867"/>
      <c r="X410" s="1866" t="s">
        <v>2873</v>
      </c>
      <c r="Y410" s="1867"/>
      <c r="Z410" s="1868"/>
      <c r="AA410" s="1859" t="s">
        <v>2866</v>
      </c>
      <c r="AB410" s="1859" t="s">
        <v>2874</v>
      </c>
      <c r="AC410" s="1859" t="s">
        <v>2875</v>
      </c>
      <c r="AD410" s="1859" t="s">
        <v>2876</v>
      </c>
      <c r="AE410" s="1872"/>
      <c r="AF410" s="1873"/>
      <c r="AG410" s="1874"/>
      <c r="AH410" s="1076"/>
    </row>
    <row r="411" spans="2:34" ht="15.75" customHeight="1" thickBot="1">
      <c r="B411" s="1860"/>
      <c r="C411" s="1862"/>
      <c r="D411" s="1860"/>
      <c r="E411" s="1860"/>
      <c r="F411" s="1876"/>
      <c r="G411" s="1876"/>
      <c r="H411" s="1429" t="s">
        <v>2877</v>
      </c>
      <c r="I411" s="1429" t="s">
        <v>2878</v>
      </c>
      <c r="J411" s="1429" t="s">
        <v>2877</v>
      </c>
      <c r="K411" s="1429" t="s">
        <v>2878</v>
      </c>
      <c r="L411" s="1429" t="s">
        <v>2877</v>
      </c>
      <c r="M411" s="1429" t="s">
        <v>2878</v>
      </c>
      <c r="N411" s="1428" t="s">
        <v>306</v>
      </c>
      <c r="O411" s="1122" t="s">
        <v>2879</v>
      </c>
      <c r="P411" s="1123" t="s">
        <v>2880</v>
      </c>
      <c r="Q411" s="1125" t="s">
        <v>2881</v>
      </c>
      <c r="R411" s="1122" t="s">
        <v>2882</v>
      </c>
      <c r="S411" s="1876"/>
      <c r="T411" s="1876"/>
      <c r="U411" s="1876"/>
      <c r="V411" s="1430" t="s">
        <v>306</v>
      </c>
      <c r="W411" s="1124" t="s">
        <v>2879</v>
      </c>
      <c r="X411" s="1122" t="s">
        <v>2880</v>
      </c>
      <c r="Y411" s="1125" t="s">
        <v>2881</v>
      </c>
      <c r="Z411" s="1122" t="s">
        <v>2882</v>
      </c>
      <c r="AA411" s="1860"/>
      <c r="AB411" s="1860"/>
      <c r="AC411" s="1860"/>
      <c r="AD411" s="1860"/>
      <c r="AE411" s="1427" t="s">
        <v>307</v>
      </c>
      <c r="AF411" s="1427" t="s">
        <v>2883</v>
      </c>
      <c r="AG411" s="1427" t="s">
        <v>2884</v>
      </c>
      <c r="AH411" s="1076"/>
    </row>
    <row r="412" spans="2:34" ht="15.75" customHeight="1">
      <c r="B412" s="1266" t="s">
        <v>3342</v>
      </c>
      <c r="C412" s="1533">
        <v>94</v>
      </c>
      <c r="D412" s="1534">
        <v>85</v>
      </c>
      <c r="E412" s="1533">
        <v>85</v>
      </c>
      <c r="F412" s="1534">
        <v>1500</v>
      </c>
      <c r="G412" s="1534">
        <v>500</v>
      </c>
      <c r="H412" s="1534" t="s">
        <v>3294</v>
      </c>
      <c r="I412" s="1534" t="s">
        <v>3295</v>
      </c>
      <c r="J412" s="1534" t="s">
        <v>3294</v>
      </c>
      <c r="K412" s="1534" t="s">
        <v>3295</v>
      </c>
      <c r="L412" s="1535" t="s">
        <v>2886</v>
      </c>
      <c r="M412" s="1535" t="s">
        <v>2886</v>
      </c>
      <c r="N412" s="1542" t="s">
        <v>3279</v>
      </c>
      <c r="O412" s="1535"/>
      <c r="P412" s="1534" t="s">
        <v>3280</v>
      </c>
      <c r="Q412" s="1534" t="s">
        <v>3280</v>
      </c>
      <c r="R412" s="1755" t="s">
        <v>3291</v>
      </c>
      <c r="S412" s="1535" t="s">
        <v>2886</v>
      </c>
      <c r="T412" s="1535" t="s">
        <v>2886</v>
      </c>
      <c r="U412" s="1535" t="s">
        <v>2886</v>
      </c>
      <c r="V412" s="1535" t="s">
        <v>2886</v>
      </c>
      <c r="W412" s="1535" t="s">
        <v>2886</v>
      </c>
      <c r="X412" s="1535" t="s">
        <v>2886</v>
      </c>
      <c r="Y412" s="1535" t="s">
        <v>2886</v>
      </c>
      <c r="Z412" s="1535" t="s">
        <v>2886</v>
      </c>
      <c r="AA412" s="1535" t="s">
        <v>2886</v>
      </c>
      <c r="AB412" s="1535" t="s">
        <v>2886</v>
      </c>
      <c r="AC412" s="1535" t="s">
        <v>2886</v>
      </c>
      <c r="AD412" s="1535" t="s">
        <v>2886</v>
      </c>
      <c r="AE412" s="1535" t="s">
        <v>2886</v>
      </c>
      <c r="AF412" s="1535" t="s">
        <v>2886</v>
      </c>
      <c r="AG412" s="1536" t="s">
        <v>2886</v>
      </c>
      <c r="AH412" s="1076"/>
    </row>
    <row r="413" spans="2:34" ht="15.75" customHeight="1">
      <c r="B413" s="1267" t="s">
        <v>3343</v>
      </c>
      <c r="C413" s="1530">
        <v>94</v>
      </c>
      <c r="D413" s="1531">
        <v>165</v>
      </c>
      <c r="E413" s="1530">
        <v>165</v>
      </c>
      <c r="F413" s="1531">
        <v>3000</v>
      </c>
      <c r="G413" s="1531">
        <v>1000</v>
      </c>
      <c r="H413" s="1530" t="s">
        <v>3294</v>
      </c>
      <c r="I413" s="1530" t="s">
        <v>3295</v>
      </c>
      <c r="J413" s="1530" t="s">
        <v>3294</v>
      </c>
      <c r="K413" s="1530" t="s">
        <v>3295</v>
      </c>
      <c r="L413" s="1532" t="s">
        <v>2886</v>
      </c>
      <c r="M413" s="1532" t="s">
        <v>2886</v>
      </c>
      <c r="N413" s="1532"/>
      <c r="O413" s="1532"/>
      <c r="P413" s="1530" t="s">
        <v>3280</v>
      </c>
      <c r="Q413" s="1530" t="s">
        <v>3280</v>
      </c>
      <c r="R413" s="1530" t="s">
        <v>3291</v>
      </c>
      <c r="S413" s="1532" t="s">
        <v>2886</v>
      </c>
      <c r="T413" s="1532" t="s">
        <v>2886</v>
      </c>
      <c r="U413" s="1532" t="s">
        <v>2886</v>
      </c>
      <c r="V413" s="1532" t="s">
        <v>2886</v>
      </c>
      <c r="W413" s="1532" t="s">
        <v>2886</v>
      </c>
      <c r="X413" s="1532" t="s">
        <v>2886</v>
      </c>
      <c r="Y413" s="1532" t="s">
        <v>2886</v>
      </c>
      <c r="Z413" s="1532" t="s">
        <v>2886</v>
      </c>
      <c r="AA413" s="1532" t="s">
        <v>2886</v>
      </c>
      <c r="AB413" s="1532" t="s">
        <v>2886</v>
      </c>
      <c r="AC413" s="1532" t="s">
        <v>2886</v>
      </c>
      <c r="AD413" s="1532" t="s">
        <v>2886</v>
      </c>
      <c r="AE413" s="1532" t="s">
        <v>2886</v>
      </c>
      <c r="AF413" s="1532" t="s">
        <v>2886</v>
      </c>
      <c r="AG413" s="1537" t="s">
        <v>2886</v>
      </c>
      <c r="AH413" s="1076"/>
    </row>
    <row r="414" spans="2:34" ht="15.75" customHeight="1">
      <c r="B414" s="1267" t="s">
        <v>3344</v>
      </c>
      <c r="C414" s="1530">
        <v>94</v>
      </c>
      <c r="D414" s="1531">
        <v>335</v>
      </c>
      <c r="E414" s="1530">
        <v>335</v>
      </c>
      <c r="F414" s="1531">
        <v>6000</v>
      </c>
      <c r="G414" s="1531">
        <v>2000</v>
      </c>
      <c r="H414" s="1530" t="s">
        <v>3294</v>
      </c>
      <c r="I414" s="1530" t="s">
        <v>3295</v>
      </c>
      <c r="J414" s="1530" t="s">
        <v>3294</v>
      </c>
      <c r="K414" s="1530" t="s">
        <v>3295</v>
      </c>
      <c r="L414" s="1532" t="s">
        <v>2886</v>
      </c>
      <c r="M414" s="1532" t="s">
        <v>2886</v>
      </c>
      <c r="N414" s="1532"/>
      <c r="O414" s="1532"/>
      <c r="P414" s="1530" t="s">
        <v>3280</v>
      </c>
      <c r="Q414" s="1530" t="s">
        <v>3280</v>
      </c>
      <c r="R414" s="1530" t="s">
        <v>3291</v>
      </c>
      <c r="S414" s="1532" t="s">
        <v>2886</v>
      </c>
      <c r="T414" s="1532" t="s">
        <v>2886</v>
      </c>
      <c r="U414" s="1532" t="s">
        <v>2886</v>
      </c>
      <c r="V414" s="1532" t="s">
        <v>2886</v>
      </c>
      <c r="W414" s="1532" t="s">
        <v>2886</v>
      </c>
      <c r="X414" s="1532" t="s">
        <v>2886</v>
      </c>
      <c r="Y414" s="1532" t="s">
        <v>2886</v>
      </c>
      <c r="Z414" s="1532" t="s">
        <v>2886</v>
      </c>
      <c r="AA414" s="1532" t="s">
        <v>2886</v>
      </c>
      <c r="AB414" s="1532" t="s">
        <v>2886</v>
      </c>
      <c r="AC414" s="1532" t="s">
        <v>2886</v>
      </c>
      <c r="AD414" s="1532" t="s">
        <v>2886</v>
      </c>
      <c r="AE414" s="1532" t="s">
        <v>2886</v>
      </c>
      <c r="AF414" s="1532" t="s">
        <v>2886</v>
      </c>
      <c r="AG414" s="1537" t="s">
        <v>2886</v>
      </c>
      <c r="AH414" s="1076"/>
    </row>
    <row r="415" spans="2:34" ht="15.75" customHeight="1">
      <c r="B415" s="1267" t="s">
        <v>3345</v>
      </c>
      <c r="C415" s="1530">
        <v>94</v>
      </c>
      <c r="D415" s="1531">
        <v>500</v>
      </c>
      <c r="E415" s="1530">
        <v>500</v>
      </c>
      <c r="F415" s="1531">
        <v>9000</v>
      </c>
      <c r="G415" s="1531">
        <v>3000</v>
      </c>
      <c r="H415" s="1530" t="s">
        <v>3294</v>
      </c>
      <c r="I415" s="1530" t="s">
        <v>3295</v>
      </c>
      <c r="J415" s="1530" t="s">
        <v>3294</v>
      </c>
      <c r="K415" s="1530" t="s">
        <v>3295</v>
      </c>
      <c r="L415" s="1532" t="s">
        <v>2886</v>
      </c>
      <c r="M415" s="1532" t="s">
        <v>2886</v>
      </c>
      <c r="N415" s="1532"/>
      <c r="O415" s="1532"/>
      <c r="P415" s="1530" t="s">
        <v>3280</v>
      </c>
      <c r="Q415" s="1530" t="s">
        <v>3280</v>
      </c>
      <c r="R415" s="1530" t="s">
        <v>3291</v>
      </c>
      <c r="S415" s="1532" t="s">
        <v>2886</v>
      </c>
      <c r="T415" s="1532" t="s">
        <v>2886</v>
      </c>
      <c r="U415" s="1532" t="s">
        <v>2886</v>
      </c>
      <c r="V415" s="1532" t="s">
        <v>2886</v>
      </c>
      <c r="W415" s="1532" t="s">
        <v>2886</v>
      </c>
      <c r="X415" s="1532" t="s">
        <v>2886</v>
      </c>
      <c r="Y415" s="1532" t="s">
        <v>2886</v>
      </c>
      <c r="Z415" s="1532" t="s">
        <v>2886</v>
      </c>
      <c r="AA415" s="1532" t="s">
        <v>2886</v>
      </c>
      <c r="AB415" s="1532" t="s">
        <v>2886</v>
      </c>
      <c r="AC415" s="1532" t="s">
        <v>2886</v>
      </c>
      <c r="AD415" s="1532" t="s">
        <v>2886</v>
      </c>
      <c r="AE415" s="1532" t="s">
        <v>2886</v>
      </c>
      <c r="AF415" s="1532" t="s">
        <v>2886</v>
      </c>
      <c r="AG415" s="1537" t="s">
        <v>2886</v>
      </c>
      <c r="AH415" s="1076"/>
    </row>
    <row r="416" spans="2:34" ht="15.75" customHeight="1">
      <c r="B416" s="1267" t="s">
        <v>3346</v>
      </c>
      <c r="C416" s="1530">
        <v>94</v>
      </c>
      <c r="D416" s="1531">
        <v>1000</v>
      </c>
      <c r="E416" s="1530">
        <v>1000</v>
      </c>
      <c r="F416" s="1531">
        <v>20000</v>
      </c>
      <c r="G416" s="1531">
        <v>4000</v>
      </c>
      <c r="H416" s="1530" t="s">
        <v>3294</v>
      </c>
      <c r="I416" s="1530" t="s">
        <v>3295</v>
      </c>
      <c r="J416" s="1530" t="s">
        <v>3294</v>
      </c>
      <c r="K416" s="1530" t="s">
        <v>3295</v>
      </c>
      <c r="L416" s="1532" t="s">
        <v>2886</v>
      </c>
      <c r="M416" s="1532" t="s">
        <v>2886</v>
      </c>
      <c r="N416" s="1532"/>
      <c r="O416" s="1532"/>
      <c r="P416" s="1530" t="s">
        <v>3280</v>
      </c>
      <c r="Q416" s="1530" t="s">
        <v>3280</v>
      </c>
      <c r="R416" s="1530" t="s">
        <v>3291</v>
      </c>
      <c r="S416" s="1532" t="s">
        <v>2886</v>
      </c>
      <c r="T416" s="1532" t="s">
        <v>2886</v>
      </c>
      <c r="U416" s="1532" t="s">
        <v>2886</v>
      </c>
      <c r="V416" s="1532" t="s">
        <v>2886</v>
      </c>
      <c r="W416" s="1532" t="s">
        <v>2886</v>
      </c>
      <c r="X416" s="1532" t="s">
        <v>2886</v>
      </c>
      <c r="Y416" s="1532" t="s">
        <v>2886</v>
      </c>
      <c r="Z416" s="1532" t="s">
        <v>2886</v>
      </c>
      <c r="AA416" s="1532" t="s">
        <v>2886</v>
      </c>
      <c r="AB416" s="1532" t="s">
        <v>2886</v>
      </c>
      <c r="AC416" s="1532" t="s">
        <v>2886</v>
      </c>
      <c r="AD416" s="1532" t="s">
        <v>2886</v>
      </c>
      <c r="AE416" s="1532" t="s">
        <v>2886</v>
      </c>
      <c r="AF416" s="1532" t="s">
        <v>2886</v>
      </c>
      <c r="AG416" s="1537" t="s">
        <v>2886</v>
      </c>
      <c r="AH416" s="1076"/>
    </row>
    <row r="417" spans="2:34" ht="15.75" customHeight="1" thickBot="1">
      <c r="B417" s="1268" t="s">
        <v>3347</v>
      </c>
      <c r="C417" s="1538">
        <v>94</v>
      </c>
      <c r="D417" s="1539">
        <v>1667</v>
      </c>
      <c r="E417" s="1538">
        <v>1667</v>
      </c>
      <c r="F417" s="1539">
        <v>35000</v>
      </c>
      <c r="G417" s="1539">
        <v>5000</v>
      </c>
      <c r="H417" s="1538" t="s">
        <v>3294</v>
      </c>
      <c r="I417" s="1538" t="s">
        <v>3295</v>
      </c>
      <c r="J417" s="1538" t="s">
        <v>3294</v>
      </c>
      <c r="K417" s="1538" t="s">
        <v>3295</v>
      </c>
      <c r="L417" s="1540" t="s">
        <v>2886</v>
      </c>
      <c r="M417" s="1540" t="s">
        <v>2886</v>
      </c>
      <c r="N417" s="1540"/>
      <c r="O417" s="1540"/>
      <c r="P417" s="1538" t="s">
        <v>3280</v>
      </c>
      <c r="Q417" s="1538" t="s">
        <v>3280</v>
      </c>
      <c r="R417" s="1538" t="s">
        <v>3291</v>
      </c>
      <c r="S417" s="1540" t="s">
        <v>2886</v>
      </c>
      <c r="T417" s="1540" t="s">
        <v>2886</v>
      </c>
      <c r="U417" s="1540" t="s">
        <v>2886</v>
      </c>
      <c r="V417" s="1540" t="s">
        <v>2886</v>
      </c>
      <c r="W417" s="1540" t="s">
        <v>2886</v>
      </c>
      <c r="X417" s="1540" t="s">
        <v>2886</v>
      </c>
      <c r="Y417" s="1540" t="s">
        <v>2886</v>
      </c>
      <c r="Z417" s="1540" t="s">
        <v>2886</v>
      </c>
      <c r="AA417" s="1540" t="s">
        <v>2886</v>
      </c>
      <c r="AB417" s="1540" t="s">
        <v>2886</v>
      </c>
      <c r="AC417" s="1540" t="s">
        <v>2886</v>
      </c>
      <c r="AD417" s="1540" t="s">
        <v>2886</v>
      </c>
      <c r="AE417" s="1540" t="s">
        <v>2886</v>
      </c>
      <c r="AF417" s="1540" t="s">
        <v>2886</v>
      </c>
      <c r="AG417" s="1541" t="s">
        <v>2886</v>
      </c>
      <c r="AH417" s="1076"/>
    </row>
    <row r="418" spans="2:34" ht="15.75" customHeight="1">
      <c r="B418" s="1077"/>
      <c r="C418" s="1078"/>
      <c r="D418" s="1078">
        <v>1.0000000000000001E-33</v>
      </c>
      <c r="E418" s="1078"/>
      <c r="F418" s="1078"/>
      <c r="G418" s="1078"/>
      <c r="H418" s="1078"/>
      <c r="I418" s="1078"/>
      <c r="J418" s="1078"/>
      <c r="K418" s="1078"/>
      <c r="L418" s="1078"/>
      <c r="M418" s="1078"/>
      <c r="N418" s="1078">
        <v>1.0000000000000001E-33</v>
      </c>
      <c r="O418" s="1078"/>
      <c r="P418" s="1078"/>
      <c r="Q418" s="1078"/>
      <c r="R418" s="1078"/>
      <c r="S418" s="1078"/>
      <c r="T418" s="1078"/>
      <c r="U418" s="1078"/>
      <c r="V418" s="1078">
        <v>1.0000000000000001E-33</v>
      </c>
      <c r="W418" s="1078"/>
      <c r="X418" s="1078"/>
      <c r="Y418" s="1078"/>
      <c r="Z418" s="1078"/>
      <c r="AA418" s="1078"/>
      <c r="AB418" s="1078"/>
      <c r="AC418" s="1078"/>
      <c r="AD418" s="1078"/>
      <c r="AE418" s="1078"/>
      <c r="AF418" s="1078"/>
      <c r="AG418" s="1078"/>
      <c r="AH418" s="1068"/>
    </row>
    <row r="419" spans="2:34" ht="15.75" customHeight="1">
      <c r="B419" s="1079" t="s">
        <v>2887</v>
      </c>
      <c r="C419" s="1879" t="s">
        <v>3203</v>
      </c>
      <c r="D419" s="1879"/>
      <c r="E419" s="1879"/>
      <c r="F419" s="1879"/>
      <c r="G419" s="1431"/>
      <c r="H419" s="1431"/>
      <c r="I419" s="1431"/>
      <c r="J419" s="1431"/>
      <c r="K419" s="1431"/>
      <c r="L419" s="1431"/>
      <c r="M419" s="1431"/>
      <c r="N419" s="1431"/>
      <c r="O419" s="1431"/>
      <c r="P419" s="1431"/>
      <c r="Q419" s="1431"/>
      <c r="R419" s="1431"/>
      <c r="S419" s="1431"/>
      <c r="T419" s="1431"/>
      <c r="U419" s="1431"/>
      <c r="V419" s="1431"/>
      <c r="W419" s="1431"/>
      <c r="X419" s="1431"/>
      <c r="Y419" s="1431"/>
      <c r="Z419" s="1431"/>
      <c r="AA419" s="1431"/>
      <c r="AB419" s="1431"/>
      <c r="AC419" s="1431"/>
      <c r="AD419" s="1431"/>
      <c r="AE419" s="1431"/>
      <c r="AF419" s="1431"/>
      <c r="AG419" s="1431"/>
      <c r="AH419" s="1019"/>
    </row>
    <row r="420" spans="2:34" ht="15.75" customHeight="1">
      <c r="B420" s="1079" t="s">
        <v>2889</v>
      </c>
      <c r="C420" s="1879" t="s">
        <v>2958</v>
      </c>
      <c r="D420" s="1879"/>
      <c r="E420" s="1879"/>
      <c r="F420" s="1879"/>
      <c r="G420" s="1431"/>
      <c r="H420" s="1431"/>
      <c r="I420" s="1431"/>
      <c r="J420" s="1431"/>
      <c r="K420" s="1431"/>
      <c r="L420" s="1431"/>
      <c r="M420" s="1431"/>
      <c r="N420" s="1431"/>
      <c r="O420" s="1431"/>
      <c r="P420" s="1431"/>
      <c r="Q420" s="1431"/>
      <c r="R420" s="1431"/>
      <c r="S420" s="1431"/>
      <c r="T420" s="1431"/>
      <c r="U420" s="1431"/>
      <c r="V420" s="1431"/>
      <c r="W420" s="1431"/>
      <c r="X420" s="1431"/>
      <c r="Y420" s="1431"/>
      <c r="Z420" s="1431"/>
      <c r="AA420" s="1431"/>
      <c r="AB420" s="1431"/>
      <c r="AC420" s="1431"/>
      <c r="AD420" s="1431"/>
      <c r="AE420" s="1431"/>
      <c r="AF420" s="1431"/>
      <c r="AG420" s="1431"/>
      <c r="AH420" s="1246"/>
    </row>
    <row r="421" spans="2:34" ht="15.75" customHeight="1" thickBot="1">
      <c r="B421" s="1080"/>
      <c r="C421" s="1849"/>
      <c r="D421" s="1849"/>
      <c r="E421" s="1849"/>
      <c r="F421" s="1849"/>
      <c r="G421" s="1850"/>
      <c r="H421" s="1850"/>
      <c r="I421" s="1850"/>
      <c r="J421" s="1850"/>
      <c r="K421" s="1850"/>
      <c r="L421" s="1850"/>
      <c r="M421" s="1850"/>
      <c r="N421" s="1850"/>
      <c r="O421" s="1850"/>
      <c r="P421" s="1850"/>
      <c r="Q421" s="1850"/>
      <c r="R421" s="1850"/>
      <c r="S421" s="1850"/>
      <c r="T421" s="1850"/>
      <c r="U421" s="1850"/>
      <c r="V421" s="1850"/>
      <c r="W421" s="1850"/>
      <c r="X421" s="1850"/>
      <c r="Y421" s="1850"/>
      <c r="Z421" s="1850"/>
      <c r="AA421" s="1850"/>
      <c r="AB421" s="1850"/>
      <c r="AC421" s="1850"/>
      <c r="AD421" s="1850"/>
      <c r="AE421" s="1850"/>
      <c r="AF421" s="1850"/>
      <c r="AG421" s="1850"/>
      <c r="AH421" s="1069"/>
    </row>
    <row r="422" spans="2:34" ht="15.75" customHeight="1" thickBot="1">
      <c r="B422" s="1226"/>
      <c r="C422" s="1225"/>
      <c r="D422" s="1225"/>
      <c r="E422" s="1225"/>
      <c r="F422" s="1225"/>
      <c r="G422" s="1225"/>
      <c r="H422" s="1225"/>
      <c r="I422" s="1225"/>
      <c r="J422" s="1225"/>
      <c r="K422" s="1225"/>
      <c r="L422" s="1225"/>
      <c r="M422" s="1225"/>
    </row>
    <row r="423" spans="2:34" ht="15.75" customHeight="1">
      <c r="B423" s="1851" t="s">
        <v>2854</v>
      </c>
      <c r="C423" s="1852"/>
      <c r="D423" s="1852"/>
      <c r="E423" s="1852"/>
      <c r="F423" s="1852"/>
      <c r="G423" s="1852"/>
      <c r="H423" s="1852"/>
      <c r="I423" s="1852"/>
      <c r="J423" s="1852"/>
      <c r="K423" s="1852"/>
      <c r="L423" s="1852"/>
      <c r="M423" s="1852"/>
      <c r="N423" s="1852"/>
      <c r="O423" s="1852"/>
      <c r="P423" s="1852"/>
      <c r="Q423" s="1852"/>
      <c r="R423" s="1852"/>
      <c r="S423" s="1852"/>
      <c r="T423" s="1852"/>
      <c r="U423" s="1852"/>
      <c r="V423" s="1852"/>
      <c r="W423" s="1852"/>
      <c r="X423" s="1852"/>
      <c r="Y423" s="1852"/>
      <c r="Z423" s="1852"/>
      <c r="AA423" s="1852"/>
      <c r="AB423" s="1852"/>
      <c r="AC423" s="1852"/>
      <c r="AD423" s="1852"/>
      <c r="AE423" s="1852"/>
      <c r="AF423" s="1852"/>
      <c r="AG423" s="1852"/>
      <c r="AH423" s="1853"/>
    </row>
    <row r="424" spans="2:34" ht="15.75" customHeight="1">
      <c r="B424" s="1075"/>
      <c r="C424" s="1015"/>
      <c r="D424" s="725"/>
      <c r="E424" s="725"/>
      <c r="F424" s="456"/>
      <c r="G424" s="456"/>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6"/>
      <c r="AF424" s="456"/>
      <c r="AG424" s="456"/>
      <c r="AH424" s="1076"/>
    </row>
    <row r="425" spans="2:34" ht="15.75" customHeight="1">
      <c r="B425" s="1018" t="s">
        <v>2855</v>
      </c>
      <c r="C425" s="1074" t="s">
        <v>3340</v>
      </c>
      <c r="D425" s="1074"/>
      <c r="E425" s="456"/>
      <c r="F425" s="456"/>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1076"/>
    </row>
    <row r="426" spans="2:34" ht="15.75" customHeight="1" thickBot="1">
      <c r="B426" s="1018" t="s">
        <v>2857</v>
      </c>
      <c r="C426" s="1854">
        <v>41685</v>
      </c>
      <c r="D426" s="1855"/>
      <c r="E426" s="1855"/>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1076"/>
    </row>
    <row r="427" spans="2:34" ht="54" customHeight="1" thickBot="1">
      <c r="B427" s="1075" t="s">
        <v>2858</v>
      </c>
      <c r="C427" s="1856" t="s">
        <v>3341</v>
      </c>
      <c r="D427" s="1857"/>
      <c r="E427" s="1857"/>
      <c r="F427" s="1857"/>
      <c r="G427" s="1857"/>
      <c r="H427" s="1857"/>
      <c r="I427" s="1857"/>
      <c r="J427" s="1857"/>
      <c r="K427" s="1857"/>
      <c r="L427" s="1857"/>
      <c r="M427" s="1857"/>
      <c r="N427" s="1857"/>
      <c r="O427" s="1857"/>
      <c r="P427" s="1857"/>
      <c r="Q427" s="1857"/>
      <c r="R427" s="1857"/>
      <c r="S427" s="1857"/>
      <c r="T427" s="1857"/>
      <c r="U427" s="1857"/>
      <c r="V427" s="1857"/>
      <c r="W427" s="1857"/>
      <c r="X427" s="1857"/>
      <c r="Y427" s="1857"/>
      <c r="Z427" s="1858"/>
      <c r="AA427" s="456"/>
      <c r="AB427" s="456"/>
      <c r="AC427" s="456"/>
      <c r="AD427" s="456"/>
      <c r="AE427" s="456"/>
      <c r="AF427" s="456"/>
      <c r="AG427" s="456"/>
      <c r="AH427" s="1076"/>
    </row>
    <row r="428" spans="2:34" ht="15.75" customHeight="1" thickBot="1">
      <c r="B428" s="1075"/>
      <c r="C428" s="1016"/>
      <c r="D428" s="1016"/>
      <c r="E428" s="1432"/>
      <c r="F428" s="1432"/>
      <c r="G428" s="1432"/>
      <c r="H428" s="1432"/>
      <c r="I428" s="1432"/>
      <c r="J428" s="1432"/>
      <c r="K428" s="1432"/>
      <c r="L428" s="1432"/>
      <c r="M428" s="1432"/>
      <c r="N428" s="1432"/>
      <c r="O428" s="1432"/>
      <c r="P428" s="1432"/>
      <c r="Q428" s="1432"/>
      <c r="R428" s="1432"/>
      <c r="S428" s="1432"/>
      <c r="T428" s="1432"/>
      <c r="U428" s="1432"/>
      <c r="V428" s="1432"/>
      <c r="W428" s="1432"/>
      <c r="X428" s="1432"/>
      <c r="Y428" s="1432"/>
      <c r="Z428" s="1432"/>
      <c r="AA428" s="456"/>
      <c r="AB428" s="456"/>
      <c r="AC428" s="456"/>
      <c r="AD428" s="456"/>
      <c r="AE428" s="456"/>
      <c r="AF428" s="456"/>
      <c r="AG428" s="456"/>
      <c r="AH428" s="1076"/>
    </row>
    <row r="429" spans="2:34" ht="15.75" customHeight="1" thickBot="1">
      <c r="B429" s="1859" t="s">
        <v>2859</v>
      </c>
      <c r="C429" s="1861" t="s">
        <v>2860</v>
      </c>
      <c r="D429" s="1859" t="s">
        <v>2861</v>
      </c>
      <c r="E429" s="1863" t="s">
        <v>2862</v>
      </c>
      <c r="F429" s="1864"/>
      <c r="G429" s="1864"/>
      <c r="H429" s="1864"/>
      <c r="I429" s="1864"/>
      <c r="J429" s="1864"/>
      <c r="K429" s="1864"/>
      <c r="L429" s="1864"/>
      <c r="M429" s="1864"/>
      <c r="N429" s="1864"/>
      <c r="O429" s="1864"/>
      <c r="P429" s="1864"/>
      <c r="Q429" s="1864"/>
      <c r="R429" s="1865"/>
      <c r="S429" s="1866" t="s">
        <v>2863</v>
      </c>
      <c r="T429" s="1867"/>
      <c r="U429" s="1867"/>
      <c r="V429" s="1867"/>
      <c r="W429" s="1867"/>
      <c r="X429" s="1867"/>
      <c r="Y429" s="1867"/>
      <c r="Z429" s="1868"/>
      <c r="AA429" s="1863" t="s">
        <v>2864</v>
      </c>
      <c r="AB429" s="1864"/>
      <c r="AC429" s="1864"/>
      <c r="AD429" s="1865"/>
      <c r="AE429" s="1869" t="s">
        <v>2865</v>
      </c>
      <c r="AF429" s="1870"/>
      <c r="AG429" s="1871"/>
      <c r="AH429" s="1076"/>
    </row>
    <row r="430" spans="2:34" ht="15.75" customHeight="1" thickBot="1">
      <c r="B430" s="1860"/>
      <c r="C430" s="1862"/>
      <c r="D430" s="1860"/>
      <c r="E430" s="1859" t="s">
        <v>2866</v>
      </c>
      <c r="F430" s="1875" t="s">
        <v>2867</v>
      </c>
      <c r="G430" s="1875" t="s">
        <v>2868</v>
      </c>
      <c r="H430" s="1866" t="s">
        <v>2869</v>
      </c>
      <c r="I430" s="1868"/>
      <c r="J430" s="1866" t="s">
        <v>2870</v>
      </c>
      <c r="K430" s="1868"/>
      <c r="L430" s="1866" t="s">
        <v>2871</v>
      </c>
      <c r="M430" s="1868"/>
      <c r="N430" s="1877" t="s">
        <v>2872</v>
      </c>
      <c r="O430" s="1878"/>
      <c r="P430" s="1867" t="s">
        <v>2873</v>
      </c>
      <c r="Q430" s="1867"/>
      <c r="R430" s="1868"/>
      <c r="S430" s="1875" t="s">
        <v>2869</v>
      </c>
      <c r="T430" s="1875" t="s">
        <v>2870</v>
      </c>
      <c r="U430" s="1875" t="s">
        <v>2871</v>
      </c>
      <c r="V430" s="1867" t="s">
        <v>2872</v>
      </c>
      <c r="W430" s="1867"/>
      <c r="X430" s="1866" t="s">
        <v>2873</v>
      </c>
      <c r="Y430" s="1867"/>
      <c r="Z430" s="1868"/>
      <c r="AA430" s="1859" t="s">
        <v>2866</v>
      </c>
      <c r="AB430" s="1859" t="s">
        <v>2874</v>
      </c>
      <c r="AC430" s="1859" t="s">
        <v>2875</v>
      </c>
      <c r="AD430" s="1859" t="s">
        <v>2876</v>
      </c>
      <c r="AE430" s="1872"/>
      <c r="AF430" s="1873"/>
      <c r="AG430" s="1874"/>
      <c r="AH430" s="1076"/>
    </row>
    <row r="431" spans="2:34" ht="15.75" customHeight="1" thickBot="1">
      <c r="B431" s="1860"/>
      <c r="C431" s="1862"/>
      <c r="D431" s="1860"/>
      <c r="E431" s="1860"/>
      <c r="F431" s="1876"/>
      <c r="G431" s="1876"/>
      <c r="H431" s="1429" t="s">
        <v>2877</v>
      </c>
      <c r="I431" s="1429" t="s">
        <v>2878</v>
      </c>
      <c r="J431" s="1429" t="s">
        <v>2877</v>
      </c>
      <c r="K431" s="1429" t="s">
        <v>2878</v>
      </c>
      <c r="L431" s="1429" t="s">
        <v>2877</v>
      </c>
      <c r="M431" s="1429" t="s">
        <v>2878</v>
      </c>
      <c r="N431" s="1428" t="s">
        <v>306</v>
      </c>
      <c r="O431" s="1122" t="s">
        <v>2879</v>
      </c>
      <c r="P431" s="1123" t="s">
        <v>2880</v>
      </c>
      <c r="Q431" s="1125" t="s">
        <v>2881</v>
      </c>
      <c r="R431" s="1122" t="s">
        <v>2882</v>
      </c>
      <c r="S431" s="1876"/>
      <c r="T431" s="1876"/>
      <c r="U431" s="1876"/>
      <c r="V431" s="1430" t="s">
        <v>306</v>
      </c>
      <c r="W431" s="1124" t="s">
        <v>2879</v>
      </c>
      <c r="X431" s="1122" t="s">
        <v>2880</v>
      </c>
      <c r="Y431" s="1125" t="s">
        <v>2881</v>
      </c>
      <c r="Z431" s="1122" t="s">
        <v>2882</v>
      </c>
      <c r="AA431" s="1860"/>
      <c r="AB431" s="1860"/>
      <c r="AC431" s="1860"/>
      <c r="AD431" s="1860"/>
      <c r="AE431" s="1427" t="s">
        <v>307</v>
      </c>
      <c r="AF431" s="1427" t="s">
        <v>2883</v>
      </c>
      <c r="AG431" s="1427" t="s">
        <v>2884</v>
      </c>
      <c r="AH431" s="1076"/>
    </row>
    <row r="432" spans="2:34" ht="15.75" customHeight="1">
      <c r="B432" s="1266" t="s">
        <v>3342</v>
      </c>
      <c r="C432" s="1519">
        <v>95</v>
      </c>
      <c r="D432" s="1520">
        <v>85</v>
      </c>
      <c r="E432" s="1519">
        <v>85</v>
      </c>
      <c r="F432" s="1520">
        <v>2000</v>
      </c>
      <c r="G432" s="1520">
        <v>500</v>
      </c>
      <c r="H432" s="1520" t="s">
        <v>3285</v>
      </c>
      <c r="I432" s="1520" t="s">
        <v>3278</v>
      </c>
      <c r="J432" s="1520" t="s">
        <v>3285</v>
      </c>
      <c r="K432" s="1520" t="s">
        <v>3278</v>
      </c>
      <c r="L432" s="1521" t="s">
        <v>2886</v>
      </c>
      <c r="M432" s="1521" t="s">
        <v>2886</v>
      </c>
      <c r="N432" s="1519" t="s">
        <v>3279</v>
      </c>
      <c r="O432" s="1521"/>
      <c r="P432" s="1522" t="s">
        <v>3280</v>
      </c>
      <c r="Q432" s="1522" t="s">
        <v>3280</v>
      </c>
      <c r="R432" s="1522" t="s">
        <v>3291</v>
      </c>
      <c r="S432" s="1521" t="s">
        <v>1476</v>
      </c>
      <c r="T432" s="1521" t="s">
        <v>1476</v>
      </c>
      <c r="U432" s="1521" t="s">
        <v>1476</v>
      </c>
      <c r="V432" s="1521" t="s">
        <v>1476</v>
      </c>
      <c r="W432" s="1521" t="s">
        <v>1476</v>
      </c>
      <c r="X432" s="1521" t="s">
        <v>1476</v>
      </c>
      <c r="Y432" s="1521" t="s">
        <v>1476</v>
      </c>
      <c r="Z432" s="1521" t="s">
        <v>1476</v>
      </c>
      <c r="AA432" s="1521" t="s">
        <v>1476</v>
      </c>
      <c r="AB432" s="1521" t="s">
        <v>1476</v>
      </c>
      <c r="AC432" s="1521" t="s">
        <v>1476</v>
      </c>
      <c r="AD432" s="1521" t="s">
        <v>1476</v>
      </c>
      <c r="AE432" s="1521" t="s">
        <v>1476</v>
      </c>
      <c r="AF432" s="1521" t="s">
        <v>1476</v>
      </c>
      <c r="AG432" s="1523" t="s">
        <v>1476</v>
      </c>
      <c r="AH432" s="1076"/>
    </row>
    <row r="433" spans="2:34" ht="15.75" customHeight="1">
      <c r="B433" s="1267" t="s">
        <v>3343</v>
      </c>
      <c r="C433" s="1515">
        <v>95</v>
      </c>
      <c r="D433" s="1516">
        <v>165</v>
      </c>
      <c r="E433" s="1515">
        <v>165</v>
      </c>
      <c r="F433" s="1516">
        <v>3500</v>
      </c>
      <c r="G433" s="1516">
        <v>1000</v>
      </c>
      <c r="H433" s="1515" t="s">
        <v>3285</v>
      </c>
      <c r="I433" s="1515" t="s">
        <v>3278</v>
      </c>
      <c r="J433" s="1515" t="s">
        <v>3285</v>
      </c>
      <c r="K433" s="1515" t="s">
        <v>3278</v>
      </c>
      <c r="L433" s="1517" t="s">
        <v>2886</v>
      </c>
      <c r="M433" s="1517" t="s">
        <v>2886</v>
      </c>
      <c r="N433" s="1518"/>
      <c r="O433" s="1517"/>
      <c r="P433" s="1518" t="s">
        <v>3280</v>
      </c>
      <c r="Q433" s="1518" t="s">
        <v>3280</v>
      </c>
      <c r="R433" s="1518" t="s">
        <v>3291</v>
      </c>
      <c r="S433" s="1517" t="s">
        <v>1476</v>
      </c>
      <c r="T433" s="1517" t="s">
        <v>1476</v>
      </c>
      <c r="U433" s="1517" t="s">
        <v>1476</v>
      </c>
      <c r="V433" s="1517" t="s">
        <v>1476</v>
      </c>
      <c r="W433" s="1517" t="s">
        <v>1476</v>
      </c>
      <c r="X433" s="1517" t="s">
        <v>1476</v>
      </c>
      <c r="Y433" s="1517" t="s">
        <v>1476</v>
      </c>
      <c r="Z433" s="1517" t="s">
        <v>1476</v>
      </c>
      <c r="AA433" s="1517" t="s">
        <v>1476</v>
      </c>
      <c r="AB433" s="1517" t="s">
        <v>1476</v>
      </c>
      <c r="AC433" s="1517" t="s">
        <v>1476</v>
      </c>
      <c r="AD433" s="1517" t="s">
        <v>1476</v>
      </c>
      <c r="AE433" s="1517" t="s">
        <v>1476</v>
      </c>
      <c r="AF433" s="1517" t="s">
        <v>1476</v>
      </c>
      <c r="AG433" s="1524" t="s">
        <v>1476</v>
      </c>
      <c r="AH433" s="1076"/>
    </row>
    <row r="434" spans="2:34" ht="15.75" customHeight="1">
      <c r="B434" s="1267" t="s">
        <v>3344</v>
      </c>
      <c r="C434" s="1515">
        <v>95</v>
      </c>
      <c r="D434" s="1516">
        <v>335</v>
      </c>
      <c r="E434" s="1515">
        <v>335</v>
      </c>
      <c r="F434" s="1516">
        <v>6500</v>
      </c>
      <c r="G434" s="1516">
        <v>2000</v>
      </c>
      <c r="H434" s="1515" t="s">
        <v>3285</v>
      </c>
      <c r="I434" s="1515" t="s">
        <v>3278</v>
      </c>
      <c r="J434" s="1515" t="s">
        <v>3285</v>
      </c>
      <c r="K434" s="1515" t="s">
        <v>3278</v>
      </c>
      <c r="L434" s="1517" t="s">
        <v>2886</v>
      </c>
      <c r="M434" s="1517" t="s">
        <v>2886</v>
      </c>
      <c r="N434" s="1518"/>
      <c r="O434" s="1517"/>
      <c r="P434" s="1518" t="s">
        <v>3280</v>
      </c>
      <c r="Q434" s="1518" t="s">
        <v>3280</v>
      </c>
      <c r="R434" s="1518" t="s">
        <v>3291</v>
      </c>
      <c r="S434" s="1517" t="s">
        <v>1476</v>
      </c>
      <c r="T434" s="1517" t="s">
        <v>1476</v>
      </c>
      <c r="U434" s="1517" t="s">
        <v>1476</v>
      </c>
      <c r="V434" s="1517" t="s">
        <v>1476</v>
      </c>
      <c r="W434" s="1517" t="s">
        <v>1476</v>
      </c>
      <c r="X434" s="1517" t="s">
        <v>1476</v>
      </c>
      <c r="Y434" s="1517" t="s">
        <v>1476</v>
      </c>
      <c r="Z434" s="1517" t="s">
        <v>1476</v>
      </c>
      <c r="AA434" s="1517" t="s">
        <v>1476</v>
      </c>
      <c r="AB434" s="1517" t="s">
        <v>1476</v>
      </c>
      <c r="AC434" s="1517" t="s">
        <v>1476</v>
      </c>
      <c r="AD434" s="1517" t="s">
        <v>1476</v>
      </c>
      <c r="AE434" s="1517" t="s">
        <v>1476</v>
      </c>
      <c r="AF434" s="1517" t="s">
        <v>1476</v>
      </c>
      <c r="AG434" s="1524" t="s">
        <v>1476</v>
      </c>
      <c r="AH434" s="1076"/>
    </row>
    <row r="435" spans="2:34" ht="15.75" customHeight="1">
      <c r="B435" s="1267" t="s">
        <v>3345</v>
      </c>
      <c r="C435" s="1515">
        <v>95</v>
      </c>
      <c r="D435" s="1516">
        <v>500</v>
      </c>
      <c r="E435" s="1515">
        <v>500</v>
      </c>
      <c r="F435" s="1516">
        <v>9500</v>
      </c>
      <c r="G435" s="1516">
        <v>3000</v>
      </c>
      <c r="H435" s="1515" t="s">
        <v>3285</v>
      </c>
      <c r="I435" s="1515" t="s">
        <v>3278</v>
      </c>
      <c r="J435" s="1515" t="s">
        <v>3285</v>
      </c>
      <c r="K435" s="1515" t="s">
        <v>3278</v>
      </c>
      <c r="L435" s="1517" t="s">
        <v>2886</v>
      </c>
      <c r="M435" s="1517" t="s">
        <v>2886</v>
      </c>
      <c r="N435" s="1518"/>
      <c r="O435" s="1517"/>
      <c r="P435" s="1518" t="s">
        <v>3280</v>
      </c>
      <c r="Q435" s="1518" t="s">
        <v>3280</v>
      </c>
      <c r="R435" s="1518" t="s">
        <v>3291</v>
      </c>
      <c r="S435" s="1517" t="s">
        <v>1476</v>
      </c>
      <c r="T435" s="1517" t="s">
        <v>1476</v>
      </c>
      <c r="U435" s="1517" t="s">
        <v>1476</v>
      </c>
      <c r="V435" s="1517" t="s">
        <v>1476</v>
      </c>
      <c r="W435" s="1517" t="s">
        <v>1476</v>
      </c>
      <c r="X435" s="1517" t="s">
        <v>1476</v>
      </c>
      <c r="Y435" s="1517" t="s">
        <v>1476</v>
      </c>
      <c r="Z435" s="1517" t="s">
        <v>1476</v>
      </c>
      <c r="AA435" s="1517" t="s">
        <v>1476</v>
      </c>
      <c r="AB435" s="1517" t="s">
        <v>1476</v>
      </c>
      <c r="AC435" s="1517" t="s">
        <v>1476</v>
      </c>
      <c r="AD435" s="1517" t="s">
        <v>1476</v>
      </c>
      <c r="AE435" s="1517" t="s">
        <v>1476</v>
      </c>
      <c r="AF435" s="1517" t="s">
        <v>1476</v>
      </c>
      <c r="AG435" s="1524" t="s">
        <v>1476</v>
      </c>
      <c r="AH435" s="1076"/>
    </row>
    <row r="436" spans="2:34" ht="15.75" customHeight="1">
      <c r="B436" s="1267" t="s">
        <v>3346</v>
      </c>
      <c r="C436" s="1515">
        <v>95</v>
      </c>
      <c r="D436" s="1516">
        <v>1000</v>
      </c>
      <c r="E436" s="1515">
        <v>1000</v>
      </c>
      <c r="F436" s="1516">
        <v>20500</v>
      </c>
      <c r="G436" s="1516">
        <v>4000</v>
      </c>
      <c r="H436" s="1515" t="s">
        <v>3285</v>
      </c>
      <c r="I436" s="1515" t="s">
        <v>3278</v>
      </c>
      <c r="J436" s="1515" t="s">
        <v>3285</v>
      </c>
      <c r="K436" s="1515" t="s">
        <v>3278</v>
      </c>
      <c r="L436" s="1517" t="s">
        <v>2886</v>
      </c>
      <c r="M436" s="1517" t="s">
        <v>2886</v>
      </c>
      <c r="N436" s="1518"/>
      <c r="O436" s="1517"/>
      <c r="P436" s="1518" t="s">
        <v>3280</v>
      </c>
      <c r="Q436" s="1518" t="s">
        <v>3280</v>
      </c>
      <c r="R436" s="1518" t="s">
        <v>3291</v>
      </c>
      <c r="S436" s="1517" t="s">
        <v>1476</v>
      </c>
      <c r="T436" s="1517" t="s">
        <v>1476</v>
      </c>
      <c r="U436" s="1517" t="s">
        <v>1476</v>
      </c>
      <c r="V436" s="1517" t="s">
        <v>1476</v>
      </c>
      <c r="W436" s="1517" t="s">
        <v>1476</v>
      </c>
      <c r="X436" s="1517" t="s">
        <v>1476</v>
      </c>
      <c r="Y436" s="1517" t="s">
        <v>1476</v>
      </c>
      <c r="Z436" s="1517" t="s">
        <v>1476</v>
      </c>
      <c r="AA436" s="1517" t="s">
        <v>1476</v>
      </c>
      <c r="AB436" s="1517" t="s">
        <v>1476</v>
      </c>
      <c r="AC436" s="1517" t="s">
        <v>1476</v>
      </c>
      <c r="AD436" s="1517" t="s">
        <v>1476</v>
      </c>
      <c r="AE436" s="1517" t="s">
        <v>1476</v>
      </c>
      <c r="AF436" s="1517" t="s">
        <v>1476</v>
      </c>
      <c r="AG436" s="1524" t="s">
        <v>1476</v>
      </c>
      <c r="AH436" s="1076"/>
    </row>
    <row r="437" spans="2:34" ht="15.75" customHeight="1" thickBot="1">
      <c r="B437" s="1268" t="s">
        <v>3347</v>
      </c>
      <c r="C437" s="1525">
        <v>95</v>
      </c>
      <c r="D437" s="1526">
        <v>1667</v>
      </c>
      <c r="E437" s="1525">
        <v>1667</v>
      </c>
      <c r="F437" s="1526">
        <v>35500</v>
      </c>
      <c r="G437" s="1526">
        <v>5000</v>
      </c>
      <c r="H437" s="1525" t="s">
        <v>3285</v>
      </c>
      <c r="I437" s="1525" t="s">
        <v>3278</v>
      </c>
      <c r="J437" s="1525" t="s">
        <v>3285</v>
      </c>
      <c r="K437" s="1525" t="s">
        <v>3278</v>
      </c>
      <c r="L437" s="1527" t="s">
        <v>2886</v>
      </c>
      <c r="M437" s="1527" t="s">
        <v>2886</v>
      </c>
      <c r="N437" s="1528"/>
      <c r="O437" s="1527"/>
      <c r="P437" s="1528" t="s">
        <v>3280</v>
      </c>
      <c r="Q437" s="1528" t="s">
        <v>3280</v>
      </c>
      <c r="R437" s="1528" t="s">
        <v>3291</v>
      </c>
      <c r="S437" s="1527" t="s">
        <v>1476</v>
      </c>
      <c r="T437" s="1527" t="s">
        <v>1476</v>
      </c>
      <c r="U437" s="1527" t="s">
        <v>1476</v>
      </c>
      <c r="V437" s="1527" t="s">
        <v>1476</v>
      </c>
      <c r="W437" s="1527" t="s">
        <v>1476</v>
      </c>
      <c r="X437" s="1527" t="s">
        <v>1476</v>
      </c>
      <c r="Y437" s="1527" t="s">
        <v>1476</v>
      </c>
      <c r="Z437" s="1527" t="s">
        <v>1476</v>
      </c>
      <c r="AA437" s="1527" t="s">
        <v>1476</v>
      </c>
      <c r="AB437" s="1527" t="s">
        <v>1476</v>
      </c>
      <c r="AC437" s="1527" t="s">
        <v>1476</v>
      </c>
      <c r="AD437" s="1527" t="s">
        <v>1476</v>
      </c>
      <c r="AE437" s="1527" t="s">
        <v>1476</v>
      </c>
      <c r="AF437" s="1527" t="s">
        <v>1476</v>
      </c>
      <c r="AG437" s="1529" t="s">
        <v>1476</v>
      </c>
      <c r="AH437" s="1076"/>
    </row>
    <row r="438" spans="2:34" ht="15.75" customHeight="1">
      <c r="B438" s="1077"/>
      <c r="C438" s="1078"/>
      <c r="D438" s="1078">
        <v>1.0000000000000001E-33</v>
      </c>
      <c r="E438" s="1078"/>
      <c r="F438" s="1078"/>
      <c r="G438" s="1078"/>
      <c r="H438" s="1078"/>
      <c r="I438" s="1078"/>
      <c r="J438" s="1078"/>
      <c r="K438" s="1078"/>
      <c r="L438" s="1078"/>
      <c r="M438" s="1078"/>
      <c r="N438" s="1078">
        <v>1.0000000000000001E-33</v>
      </c>
      <c r="O438" s="1078"/>
      <c r="P438" s="1078"/>
      <c r="Q438" s="1078"/>
      <c r="R438" s="1078"/>
      <c r="S438" s="1078"/>
      <c r="T438" s="1078"/>
      <c r="U438" s="1078"/>
      <c r="V438" s="1078">
        <v>1.0000000000000001E-33</v>
      </c>
      <c r="W438" s="1078"/>
      <c r="X438" s="1078"/>
      <c r="Y438" s="1078"/>
      <c r="Z438" s="1078"/>
      <c r="AA438" s="1078"/>
      <c r="AB438" s="1078"/>
      <c r="AC438" s="1078"/>
      <c r="AD438" s="1078"/>
      <c r="AE438" s="1078"/>
      <c r="AF438" s="1078"/>
      <c r="AG438" s="1078"/>
      <c r="AH438" s="1068"/>
    </row>
    <row r="439" spans="2:34" ht="15.75" customHeight="1">
      <c r="B439" s="1079" t="s">
        <v>2887</v>
      </c>
      <c r="C439" s="1879" t="s">
        <v>3203</v>
      </c>
      <c r="D439" s="1879"/>
      <c r="E439" s="1879"/>
      <c r="F439" s="1879"/>
      <c r="G439" s="1431"/>
      <c r="H439" s="1431"/>
      <c r="I439" s="1431"/>
      <c r="J439" s="1431"/>
      <c r="K439" s="1431"/>
      <c r="L439" s="1431"/>
      <c r="M439" s="1431"/>
      <c r="N439" s="1431"/>
      <c r="O439" s="1431"/>
      <c r="P439" s="1431"/>
      <c r="Q439" s="1431"/>
      <c r="R439" s="1431"/>
      <c r="S439" s="1431"/>
      <c r="T439" s="1431"/>
      <c r="U439" s="1431"/>
      <c r="V439" s="1431"/>
      <c r="W439" s="1431"/>
      <c r="X439" s="1431"/>
      <c r="Y439" s="1431"/>
      <c r="Z439" s="1431"/>
      <c r="AA439" s="1431"/>
      <c r="AB439" s="1431"/>
      <c r="AC439" s="1431"/>
      <c r="AD439" s="1431"/>
      <c r="AE439" s="1431"/>
      <c r="AF439" s="1431"/>
      <c r="AG439" s="1431"/>
      <c r="AH439" s="1019"/>
    </row>
    <row r="440" spans="2:34" ht="15.75" customHeight="1">
      <c r="B440" s="1079" t="s">
        <v>2889</v>
      </c>
      <c r="C440" s="1879" t="s">
        <v>3348</v>
      </c>
      <c r="D440" s="1879"/>
      <c r="E440" s="1879"/>
      <c r="F440" s="1879"/>
      <c r="G440" s="1431"/>
      <c r="H440" s="1431"/>
      <c r="I440" s="1431"/>
      <c r="J440" s="1431"/>
      <c r="K440" s="1431"/>
      <c r="L440" s="1431"/>
      <c r="M440" s="1431"/>
      <c r="N440" s="1431"/>
      <c r="O440" s="1431"/>
      <c r="P440" s="1431"/>
      <c r="Q440" s="1431"/>
      <c r="R440" s="1431"/>
      <c r="S440" s="1431"/>
      <c r="T440" s="1431"/>
      <c r="U440" s="1431"/>
      <c r="V440" s="1431"/>
      <c r="W440" s="1431"/>
      <c r="X440" s="1431"/>
      <c r="Y440" s="1431"/>
      <c r="Z440" s="1431"/>
      <c r="AA440" s="1431"/>
      <c r="AB440" s="1431"/>
      <c r="AC440" s="1431"/>
      <c r="AD440" s="1431"/>
      <c r="AE440" s="1431"/>
      <c r="AF440" s="1431"/>
      <c r="AG440" s="1431"/>
      <c r="AH440" s="1246"/>
    </row>
    <row r="441" spans="2:34" ht="15.75" customHeight="1" thickBot="1">
      <c r="B441" s="1080"/>
      <c r="C441" s="1849"/>
      <c r="D441" s="1849"/>
      <c r="E441" s="1849"/>
      <c r="F441" s="1849"/>
      <c r="G441" s="1850"/>
      <c r="H441" s="1850"/>
      <c r="I441" s="1850"/>
      <c r="J441" s="1850"/>
      <c r="K441" s="1850"/>
      <c r="L441" s="1850"/>
      <c r="M441" s="1850"/>
      <c r="N441" s="1850"/>
      <c r="O441" s="1850"/>
      <c r="P441" s="1850"/>
      <c r="Q441" s="1850"/>
      <c r="R441" s="1850"/>
      <c r="S441" s="1850"/>
      <c r="T441" s="1850"/>
      <c r="U441" s="1850"/>
      <c r="V441" s="1850"/>
      <c r="W441" s="1850"/>
      <c r="X441" s="1850"/>
      <c r="Y441" s="1850"/>
      <c r="Z441" s="1850"/>
      <c r="AA441" s="1850"/>
      <c r="AB441" s="1850"/>
      <c r="AC441" s="1850"/>
      <c r="AD441" s="1850"/>
      <c r="AE441" s="1850"/>
      <c r="AF441" s="1850"/>
      <c r="AG441" s="1850"/>
      <c r="AH441" s="1069"/>
    </row>
    <row r="442" spans="2:34" ht="15.75" customHeight="1" thickBot="1">
      <c r="B442" s="1226"/>
      <c r="C442" s="1225"/>
      <c r="D442" s="1225"/>
      <c r="E442" s="1225"/>
      <c r="F442" s="1225"/>
      <c r="G442" s="1225"/>
      <c r="H442" s="1225"/>
      <c r="I442" s="1225"/>
      <c r="J442" s="1225"/>
      <c r="K442" s="1225"/>
      <c r="L442" s="1225"/>
      <c r="M442" s="1225"/>
    </row>
    <row r="443" spans="2:34" ht="15.75" customHeight="1">
      <c r="B443" s="1851" t="s">
        <v>2854</v>
      </c>
      <c r="C443" s="1852"/>
      <c r="D443" s="1852"/>
      <c r="E443" s="1852"/>
      <c r="F443" s="1852"/>
      <c r="G443" s="1852"/>
      <c r="H443" s="1852"/>
      <c r="I443" s="1852"/>
      <c r="J443" s="1852"/>
      <c r="K443" s="1852"/>
      <c r="L443" s="1852"/>
      <c r="M443" s="1852"/>
      <c r="N443" s="1852"/>
      <c r="O443" s="1852"/>
      <c r="P443" s="1852"/>
      <c r="Q443" s="1852"/>
      <c r="R443" s="1852"/>
      <c r="S443" s="1852"/>
      <c r="T443" s="1852"/>
      <c r="U443" s="1852"/>
      <c r="V443" s="1852"/>
      <c r="W443" s="1852"/>
      <c r="X443" s="1852"/>
      <c r="Y443" s="1852"/>
      <c r="Z443" s="1852"/>
      <c r="AA443" s="1852"/>
      <c r="AB443" s="1852"/>
      <c r="AC443" s="1852"/>
      <c r="AD443" s="1852"/>
      <c r="AE443" s="1852"/>
      <c r="AF443" s="1852"/>
      <c r="AG443" s="1852"/>
      <c r="AH443" s="1853"/>
    </row>
    <row r="444" spans="2:34" ht="15.75" customHeight="1">
      <c r="B444" s="1075"/>
      <c r="C444" s="1015"/>
      <c r="D444" s="725"/>
      <c r="E444" s="725"/>
      <c r="F444" s="456"/>
      <c r="G444" s="456"/>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76"/>
    </row>
    <row r="445" spans="2:34" ht="15.75" customHeight="1">
      <c r="B445" s="1018" t="s">
        <v>2855</v>
      </c>
      <c r="C445" s="1074" t="s">
        <v>3332</v>
      </c>
      <c r="D445" s="1074"/>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76"/>
    </row>
    <row r="446" spans="2:34" ht="15.75" customHeight="1" thickBot="1">
      <c r="B446" s="1018" t="s">
        <v>2857</v>
      </c>
      <c r="C446" s="1854">
        <v>41685</v>
      </c>
      <c r="D446" s="1855"/>
      <c r="E446" s="1855"/>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1076"/>
    </row>
    <row r="447" spans="2:34" ht="15.75" customHeight="1" thickBot="1">
      <c r="B447" s="1075" t="s">
        <v>2858</v>
      </c>
      <c r="C447" s="1856" t="s">
        <v>3333</v>
      </c>
      <c r="D447" s="1857"/>
      <c r="E447" s="1857"/>
      <c r="F447" s="1857"/>
      <c r="G447" s="1857"/>
      <c r="H447" s="1857"/>
      <c r="I447" s="1857"/>
      <c r="J447" s="1857"/>
      <c r="K447" s="1857"/>
      <c r="L447" s="1857"/>
      <c r="M447" s="1857"/>
      <c r="N447" s="1857"/>
      <c r="O447" s="1857"/>
      <c r="P447" s="1857"/>
      <c r="Q447" s="1857"/>
      <c r="R447" s="1857"/>
      <c r="S447" s="1857"/>
      <c r="T447" s="1857"/>
      <c r="U447" s="1857"/>
      <c r="V447" s="1857"/>
      <c r="W447" s="1857"/>
      <c r="X447" s="1857"/>
      <c r="Y447" s="1857"/>
      <c r="Z447" s="1858"/>
      <c r="AA447" s="456"/>
      <c r="AB447" s="456"/>
      <c r="AC447" s="456"/>
      <c r="AD447" s="456"/>
      <c r="AE447" s="456"/>
      <c r="AF447" s="456"/>
      <c r="AG447" s="456"/>
      <c r="AH447" s="1076"/>
    </row>
    <row r="448" spans="2:34" ht="15.75" customHeight="1" thickBot="1">
      <c r="B448" s="1075"/>
      <c r="C448" s="1016"/>
      <c r="D448" s="1016"/>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456"/>
      <c r="AB448" s="456"/>
      <c r="AC448" s="456"/>
      <c r="AD448" s="456"/>
      <c r="AE448" s="456"/>
      <c r="AF448" s="456"/>
      <c r="AG448" s="456"/>
      <c r="AH448" s="1076"/>
    </row>
    <row r="449" spans="2:34" ht="24.75" customHeight="1" thickBot="1">
      <c r="B449" s="1859" t="s">
        <v>2859</v>
      </c>
      <c r="C449" s="1861" t="s">
        <v>2860</v>
      </c>
      <c r="D449" s="1859" t="s">
        <v>2861</v>
      </c>
      <c r="E449" s="1863" t="s">
        <v>2862</v>
      </c>
      <c r="F449" s="1864"/>
      <c r="G449" s="1864"/>
      <c r="H449" s="1864"/>
      <c r="I449" s="1864"/>
      <c r="J449" s="1864"/>
      <c r="K449" s="1864"/>
      <c r="L449" s="1864"/>
      <c r="M449" s="1864"/>
      <c r="N449" s="1864"/>
      <c r="O449" s="1864"/>
      <c r="P449" s="1864"/>
      <c r="Q449" s="1864"/>
      <c r="R449" s="1865"/>
      <c r="S449" s="1866" t="s">
        <v>2863</v>
      </c>
      <c r="T449" s="1867"/>
      <c r="U449" s="1867"/>
      <c r="V449" s="1867"/>
      <c r="W449" s="1867"/>
      <c r="X449" s="1867"/>
      <c r="Y449" s="1867"/>
      <c r="Z449" s="1868"/>
      <c r="AA449" s="1863" t="s">
        <v>2864</v>
      </c>
      <c r="AB449" s="1864"/>
      <c r="AC449" s="1864"/>
      <c r="AD449" s="1865"/>
      <c r="AE449" s="1869" t="s">
        <v>2865</v>
      </c>
      <c r="AF449" s="1870"/>
      <c r="AG449" s="1871"/>
      <c r="AH449" s="1076"/>
    </row>
    <row r="450" spans="2:34" ht="27" customHeight="1" thickBot="1">
      <c r="B450" s="1860"/>
      <c r="C450" s="1862"/>
      <c r="D450" s="1860"/>
      <c r="E450" s="1859" t="s">
        <v>2866</v>
      </c>
      <c r="F450" s="1875" t="s">
        <v>2867</v>
      </c>
      <c r="G450" s="1875" t="s">
        <v>2868</v>
      </c>
      <c r="H450" s="1866" t="s">
        <v>2869</v>
      </c>
      <c r="I450" s="1868"/>
      <c r="J450" s="1866" t="s">
        <v>2870</v>
      </c>
      <c r="K450" s="1868"/>
      <c r="L450" s="1866" t="s">
        <v>2871</v>
      </c>
      <c r="M450" s="1868"/>
      <c r="N450" s="1877" t="s">
        <v>2872</v>
      </c>
      <c r="O450" s="1878"/>
      <c r="P450" s="1867" t="s">
        <v>2873</v>
      </c>
      <c r="Q450" s="1867"/>
      <c r="R450" s="1868"/>
      <c r="S450" s="1875" t="s">
        <v>2869</v>
      </c>
      <c r="T450" s="1875" t="s">
        <v>2870</v>
      </c>
      <c r="U450" s="1875" t="s">
        <v>2871</v>
      </c>
      <c r="V450" s="1867" t="s">
        <v>2872</v>
      </c>
      <c r="W450" s="1867"/>
      <c r="X450" s="1866" t="s">
        <v>2873</v>
      </c>
      <c r="Y450" s="1867"/>
      <c r="Z450" s="1868"/>
      <c r="AA450" s="1859" t="s">
        <v>2866</v>
      </c>
      <c r="AB450" s="1859" t="s">
        <v>2874</v>
      </c>
      <c r="AC450" s="1859" t="s">
        <v>2875</v>
      </c>
      <c r="AD450" s="1859" t="s">
        <v>2876</v>
      </c>
      <c r="AE450" s="1872"/>
      <c r="AF450" s="1873"/>
      <c r="AG450" s="1874"/>
      <c r="AH450" s="1076"/>
    </row>
    <row r="451" spans="2:34" ht="24" customHeight="1" thickBot="1">
      <c r="B451" s="1860"/>
      <c r="C451" s="1862"/>
      <c r="D451" s="1860"/>
      <c r="E451" s="1860"/>
      <c r="F451" s="1876"/>
      <c r="G451" s="1876"/>
      <c r="H451" s="1429" t="s">
        <v>2877</v>
      </c>
      <c r="I451" s="1429" t="s">
        <v>2878</v>
      </c>
      <c r="J451" s="1429" t="s">
        <v>2877</v>
      </c>
      <c r="K451" s="1429" t="s">
        <v>2878</v>
      </c>
      <c r="L451" s="1429" t="s">
        <v>2877</v>
      </c>
      <c r="M451" s="1429" t="s">
        <v>2878</v>
      </c>
      <c r="N451" s="1428" t="s">
        <v>306</v>
      </c>
      <c r="O451" s="1122" t="s">
        <v>2879</v>
      </c>
      <c r="P451" s="1123" t="s">
        <v>2880</v>
      </c>
      <c r="Q451" s="1125" t="s">
        <v>2881</v>
      </c>
      <c r="R451" s="1122" t="s">
        <v>2882</v>
      </c>
      <c r="S451" s="1876"/>
      <c r="T451" s="1876"/>
      <c r="U451" s="1876"/>
      <c r="V451" s="1430" t="s">
        <v>306</v>
      </c>
      <c r="W451" s="1124" t="s">
        <v>2879</v>
      </c>
      <c r="X451" s="1122" t="s">
        <v>2880</v>
      </c>
      <c r="Y451" s="1125" t="s">
        <v>2881</v>
      </c>
      <c r="Z451" s="1122" t="s">
        <v>2882</v>
      </c>
      <c r="AA451" s="1860"/>
      <c r="AB451" s="1860"/>
      <c r="AC451" s="1860"/>
      <c r="AD451" s="1860"/>
      <c r="AE451" s="1427" t="s">
        <v>307</v>
      </c>
      <c r="AF451" s="1427" t="s">
        <v>2883</v>
      </c>
      <c r="AG451" s="1427" t="s">
        <v>2884</v>
      </c>
      <c r="AH451" s="1076"/>
    </row>
    <row r="452" spans="2:34" ht="22.5" customHeight="1">
      <c r="B452" s="1266" t="s">
        <v>3335</v>
      </c>
      <c r="C452" s="1132">
        <v>86</v>
      </c>
      <c r="D452" s="1133">
        <v>24.9</v>
      </c>
      <c r="E452" s="1133" t="s">
        <v>1476</v>
      </c>
      <c r="F452" s="1133" t="s">
        <v>1476</v>
      </c>
      <c r="G452" s="1133" t="s">
        <v>1476</v>
      </c>
      <c r="H452" s="1133" t="s">
        <v>1476</v>
      </c>
      <c r="I452" s="1133" t="s">
        <v>1476</v>
      </c>
      <c r="J452" s="1133" t="s">
        <v>1476</v>
      </c>
      <c r="K452" s="1133" t="s">
        <v>1476</v>
      </c>
      <c r="L452" s="1133" t="s">
        <v>1476</v>
      </c>
      <c r="M452" s="1133" t="s">
        <v>1476</v>
      </c>
      <c r="N452" s="1133" t="s">
        <v>1476</v>
      </c>
      <c r="O452" s="1133" t="s">
        <v>1476</v>
      </c>
      <c r="P452" s="1133" t="s">
        <v>1476</v>
      </c>
      <c r="Q452" s="1133" t="s">
        <v>1476</v>
      </c>
      <c r="R452" s="1133" t="s">
        <v>1476</v>
      </c>
      <c r="S452" s="1133" t="s">
        <v>1476</v>
      </c>
      <c r="T452" s="1133" t="s">
        <v>1476</v>
      </c>
      <c r="U452" s="1133" t="s">
        <v>1476</v>
      </c>
      <c r="V452" s="1133" t="s">
        <v>1476</v>
      </c>
      <c r="W452" s="1133" t="s">
        <v>1476</v>
      </c>
      <c r="X452" s="1133" t="s">
        <v>1476</v>
      </c>
      <c r="Y452" s="1133" t="s">
        <v>1476</v>
      </c>
      <c r="Z452" s="1133" t="s">
        <v>1476</v>
      </c>
      <c r="AA452" s="1133">
        <v>24.9</v>
      </c>
      <c r="AB452" s="1133" t="s">
        <v>3334</v>
      </c>
      <c r="AC452" s="1133" t="s">
        <v>1476</v>
      </c>
      <c r="AD452" s="1133" t="s">
        <v>1476</v>
      </c>
      <c r="AE452" s="1132"/>
      <c r="AF452" s="1132"/>
      <c r="AG452" s="1250"/>
      <c r="AH452" s="1076"/>
    </row>
    <row r="453" spans="2:34" ht="23.25" customHeight="1">
      <c r="B453" s="1267" t="s">
        <v>3336</v>
      </c>
      <c r="C453" s="1126">
        <v>86</v>
      </c>
      <c r="D453" s="1127">
        <v>39.9</v>
      </c>
      <c r="E453" s="1127" t="s">
        <v>1476</v>
      </c>
      <c r="F453" s="1127" t="s">
        <v>1476</v>
      </c>
      <c r="G453" s="1127" t="s">
        <v>1476</v>
      </c>
      <c r="H453" s="1127" t="s">
        <v>1476</v>
      </c>
      <c r="I453" s="1127" t="s">
        <v>1476</v>
      </c>
      <c r="J453" s="1127" t="s">
        <v>1476</v>
      </c>
      <c r="K453" s="1127" t="s">
        <v>1476</v>
      </c>
      <c r="L453" s="1127" t="s">
        <v>1476</v>
      </c>
      <c r="M453" s="1127" t="s">
        <v>1476</v>
      </c>
      <c r="N453" s="1127" t="s">
        <v>1476</v>
      </c>
      <c r="O453" s="1127" t="s">
        <v>1476</v>
      </c>
      <c r="P453" s="1127" t="s">
        <v>1476</v>
      </c>
      <c r="Q453" s="1127" t="s">
        <v>1476</v>
      </c>
      <c r="R453" s="1127" t="s">
        <v>1476</v>
      </c>
      <c r="S453" s="1127" t="s">
        <v>1476</v>
      </c>
      <c r="T453" s="1127" t="s">
        <v>1476</v>
      </c>
      <c r="U453" s="1127" t="s">
        <v>1476</v>
      </c>
      <c r="V453" s="1127" t="s">
        <v>1476</v>
      </c>
      <c r="W453" s="1127" t="s">
        <v>1476</v>
      </c>
      <c r="X453" s="1127" t="s">
        <v>1476</v>
      </c>
      <c r="Y453" s="1127" t="s">
        <v>1476</v>
      </c>
      <c r="Z453" s="1127" t="s">
        <v>1476</v>
      </c>
      <c r="AA453" s="1127">
        <v>39.9</v>
      </c>
      <c r="AB453" s="1127" t="s">
        <v>3334</v>
      </c>
      <c r="AC453" s="1127" t="s">
        <v>1476</v>
      </c>
      <c r="AD453" s="1127" t="s">
        <v>1476</v>
      </c>
      <c r="AE453" s="1126"/>
      <c r="AF453" s="1126"/>
      <c r="AG453" s="1252"/>
      <c r="AH453" s="1076"/>
    </row>
    <row r="454" spans="2:34" ht="23.25" customHeight="1">
      <c r="B454" s="1267" t="s">
        <v>3337</v>
      </c>
      <c r="C454" s="1126">
        <v>86</v>
      </c>
      <c r="D454" s="1127">
        <v>49.9</v>
      </c>
      <c r="E454" s="1127" t="s">
        <v>1476</v>
      </c>
      <c r="F454" s="1127" t="s">
        <v>1476</v>
      </c>
      <c r="G454" s="1127" t="s">
        <v>1476</v>
      </c>
      <c r="H454" s="1127" t="s">
        <v>1476</v>
      </c>
      <c r="I454" s="1127" t="s">
        <v>1476</v>
      </c>
      <c r="J454" s="1127" t="s">
        <v>1476</v>
      </c>
      <c r="K454" s="1127" t="s">
        <v>1476</v>
      </c>
      <c r="L454" s="1127" t="s">
        <v>1476</v>
      </c>
      <c r="M454" s="1127" t="s">
        <v>1476</v>
      </c>
      <c r="N454" s="1127" t="s">
        <v>1476</v>
      </c>
      <c r="O454" s="1127" t="s">
        <v>1476</v>
      </c>
      <c r="P454" s="1127" t="s">
        <v>1476</v>
      </c>
      <c r="Q454" s="1127" t="s">
        <v>1476</v>
      </c>
      <c r="R454" s="1127" t="s">
        <v>1476</v>
      </c>
      <c r="S454" s="1127" t="s">
        <v>1476</v>
      </c>
      <c r="T454" s="1127" t="s">
        <v>1476</v>
      </c>
      <c r="U454" s="1127" t="s">
        <v>1476</v>
      </c>
      <c r="V454" s="1127" t="s">
        <v>1476</v>
      </c>
      <c r="W454" s="1127" t="s">
        <v>1476</v>
      </c>
      <c r="X454" s="1127" t="s">
        <v>1476</v>
      </c>
      <c r="Y454" s="1127" t="s">
        <v>1476</v>
      </c>
      <c r="Z454" s="1127" t="s">
        <v>1476</v>
      </c>
      <c r="AA454" s="1127">
        <v>49.9</v>
      </c>
      <c r="AB454" s="1127" t="s">
        <v>3334</v>
      </c>
      <c r="AC454" s="1127" t="s">
        <v>1476</v>
      </c>
      <c r="AD454" s="1127" t="s">
        <v>1476</v>
      </c>
      <c r="AE454" s="1126"/>
      <c r="AF454" s="1126"/>
      <c r="AG454" s="1252"/>
      <c r="AH454" s="1076"/>
    </row>
    <row r="455" spans="2:34" ht="23.25" customHeight="1">
      <c r="B455" s="1267" t="s">
        <v>3338</v>
      </c>
      <c r="C455" s="1126">
        <v>86</v>
      </c>
      <c r="D455" s="1127">
        <v>59.9</v>
      </c>
      <c r="E455" s="1127" t="s">
        <v>1476</v>
      </c>
      <c r="F455" s="1127" t="s">
        <v>1476</v>
      </c>
      <c r="G455" s="1127" t="s">
        <v>1476</v>
      </c>
      <c r="H455" s="1127" t="s">
        <v>1476</v>
      </c>
      <c r="I455" s="1127" t="s">
        <v>1476</v>
      </c>
      <c r="J455" s="1127" t="s">
        <v>1476</v>
      </c>
      <c r="K455" s="1127" t="s">
        <v>1476</v>
      </c>
      <c r="L455" s="1127" t="s">
        <v>1476</v>
      </c>
      <c r="M455" s="1127" t="s">
        <v>1476</v>
      </c>
      <c r="N455" s="1127" t="s">
        <v>1476</v>
      </c>
      <c r="O455" s="1127" t="s">
        <v>1476</v>
      </c>
      <c r="P455" s="1127" t="s">
        <v>1476</v>
      </c>
      <c r="Q455" s="1127" t="s">
        <v>1476</v>
      </c>
      <c r="R455" s="1127" t="s">
        <v>1476</v>
      </c>
      <c r="S455" s="1127" t="s">
        <v>1476</v>
      </c>
      <c r="T455" s="1127" t="s">
        <v>1476</v>
      </c>
      <c r="U455" s="1127" t="s">
        <v>1476</v>
      </c>
      <c r="V455" s="1127" t="s">
        <v>1476</v>
      </c>
      <c r="W455" s="1127" t="s">
        <v>1476</v>
      </c>
      <c r="X455" s="1127" t="s">
        <v>1476</v>
      </c>
      <c r="Y455" s="1127" t="s">
        <v>1476</v>
      </c>
      <c r="Z455" s="1127" t="s">
        <v>1476</v>
      </c>
      <c r="AA455" s="1127">
        <v>59.9</v>
      </c>
      <c r="AB455" s="1127" t="s">
        <v>3334</v>
      </c>
      <c r="AC455" s="1127" t="s">
        <v>1476</v>
      </c>
      <c r="AD455" s="1127" t="s">
        <v>1476</v>
      </c>
      <c r="AE455" s="1126"/>
      <c r="AF455" s="1126"/>
      <c r="AG455" s="1252"/>
      <c r="AH455" s="1076"/>
    </row>
    <row r="456" spans="2:34" ht="23.25" customHeight="1" thickBot="1">
      <c r="B456" s="1268" t="s">
        <v>3339</v>
      </c>
      <c r="C456" s="1141">
        <v>86</v>
      </c>
      <c r="D456" s="1142">
        <v>69.900000000000006</v>
      </c>
      <c r="E456" s="1142" t="s">
        <v>1476</v>
      </c>
      <c r="F456" s="1142" t="s">
        <v>1476</v>
      </c>
      <c r="G456" s="1142" t="s">
        <v>1476</v>
      </c>
      <c r="H456" s="1142" t="s">
        <v>1476</v>
      </c>
      <c r="I456" s="1142" t="s">
        <v>1476</v>
      </c>
      <c r="J456" s="1142" t="s">
        <v>1476</v>
      </c>
      <c r="K456" s="1142" t="s">
        <v>1476</v>
      </c>
      <c r="L456" s="1142" t="s">
        <v>1476</v>
      </c>
      <c r="M456" s="1142" t="s">
        <v>1476</v>
      </c>
      <c r="N456" s="1142" t="s">
        <v>1476</v>
      </c>
      <c r="O456" s="1142" t="s">
        <v>1476</v>
      </c>
      <c r="P456" s="1142" t="s">
        <v>1476</v>
      </c>
      <c r="Q456" s="1142" t="s">
        <v>1476</v>
      </c>
      <c r="R456" s="1142" t="s">
        <v>1476</v>
      </c>
      <c r="S456" s="1142" t="s">
        <v>1476</v>
      </c>
      <c r="T456" s="1142" t="s">
        <v>1476</v>
      </c>
      <c r="U456" s="1142" t="s">
        <v>1476</v>
      </c>
      <c r="V456" s="1142" t="s">
        <v>1476</v>
      </c>
      <c r="W456" s="1142" t="s">
        <v>1476</v>
      </c>
      <c r="X456" s="1142" t="s">
        <v>1476</v>
      </c>
      <c r="Y456" s="1142" t="s">
        <v>1476</v>
      </c>
      <c r="Z456" s="1142" t="s">
        <v>1476</v>
      </c>
      <c r="AA456" s="1142">
        <v>69.900000000000006</v>
      </c>
      <c r="AB456" s="1142" t="s">
        <v>3334</v>
      </c>
      <c r="AC456" s="1142" t="s">
        <v>1476</v>
      </c>
      <c r="AD456" s="1142" t="s">
        <v>1476</v>
      </c>
      <c r="AE456" s="1141"/>
      <c r="AF456" s="1141"/>
      <c r="AG456" s="1513"/>
      <c r="AH456" s="1076"/>
    </row>
    <row r="457" spans="2:34" ht="15.75" customHeight="1">
      <c r="B457" s="1077"/>
      <c r="C457" s="1078"/>
      <c r="D457" s="1078">
        <v>1.0000000000000001E-33</v>
      </c>
      <c r="E457" s="1078"/>
      <c r="F457" s="1078"/>
      <c r="G457" s="1078"/>
      <c r="H457" s="1078"/>
      <c r="I457" s="1078"/>
      <c r="J457" s="1078"/>
      <c r="K457" s="1078"/>
      <c r="L457" s="1078"/>
      <c r="M457" s="1078"/>
      <c r="N457" s="1078">
        <v>1.0000000000000001E-33</v>
      </c>
      <c r="O457" s="1078"/>
      <c r="P457" s="1078"/>
      <c r="Q457" s="1078"/>
      <c r="R457" s="1078"/>
      <c r="S457" s="1078"/>
      <c r="T457" s="1078"/>
      <c r="U457" s="1078"/>
      <c r="V457" s="1078">
        <v>1.0000000000000001E-33</v>
      </c>
      <c r="W457" s="1078"/>
      <c r="X457" s="1078"/>
      <c r="Y457" s="1078"/>
      <c r="Z457" s="1078"/>
      <c r="AA457" s="1078"/>
      <c r="AB457" s="1078"/>
      <c r="AC457" s="1078"/>
      <c r="AD457" s="1078"/>
      <c r="AE457" s="1078"/>
      <c r="AF457" s="1078"/>
      <c r="AG457" s="1078"/>
      <c r="AH457" s="1068"/>
    </row>
    <row r="458" spans="2:34" ht="15.75" customHeight="1">
      <c r="B458" s="1079" t="s">
        <v>2887</v>
      </c>
      <c r="C458" s="1855" t="s">
        <v>2958</v>
      </c>
      <c r="D458" s="1855"/>
      <c r="E458" s="1855"/>
      <c r="F458" s="1855"/>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431"/>
      <c r="AD458" s="1431"/>
      <c r="AE458" s="1431"/>
      <c r="AF458" s="1431"/>
      <c r="AG458" s="1431"/>
      <c r="AH458" s="1019"/>
    </row>
    <row r="459" spans="2:34" ht="15.75" customHeight="1">
      <c r="B459" s="1079" t="s">
        <v>2889</v>
      </c>
      <c r="C459" s="1855" t="s">
        <v>2958</v>
      </c>
      <c r="D459" s="1855"/>
      <c r="E459" s="1855"/>
      <c r="F459" s="1855"/>
      <c r="G459" s="1431"/>
      <c r="H459" s="1431"/>
      <c r="I459" s="1431"/>
      <c r="J459" s="1431"/>
      <c r="K459" s="1431"/>
      <c r="L459" s="1431"/>
      <c r="M459" s="1431"/>
      <c r="N459" s="1431"/>
      <c r="O459" s="1431"/>
      <c r="P459" s="1431"/>
      <c r="Q459" s="1431"/>
      <c r="R459" s="1431"/>
      <c r="S459" s="1431"/>
      <c r="T459" s="1431"/>
      <c r="U459" s="1431"/>
      <c r="V459" s="1431"/>
      <c r="W459" s="1431"/>
      <c r="X459" s="1431"/>
      <c r="Y459" s="1431"/>
      <c r="Z459" s="1431"/>
      <c r="AA459" s="1431"/>
      <c r="AB459" s="1431"/>
      <c r="AC459" s="1431"/>
      <c r="AD459" s="1431"/>
      <c r="AE459" s="1431"/>
      <c r="AF459" s="1431"/>
      <c r="AG459" s="1431"/>
      <c r="AH459" s="1246"/>
    </row>
    <row r="460" spans="2:34" ht="15.75" customHeight="1" thickBot="1">
      <c r="B460" s="1080"/>
      <c r="C460" s="1849"/>
      <c r="D460" s="1849"/>
      <c r="E460" s="1849"/>
      <c r="F460" s="1849"/>
      <c r="G460" s="1850"/>
      <c r="H460" s="1850"/>
      <c r="I460" s="1850"/>
      <c r="J460" s="1850"/>
      <c r="K460" s="1850"/>
      <c r="L460" s="1850"/>
      <c r="M460" s="1850"/>
      <c r="N460" s="1850"/>
      <c r="O460" s="1850"/>
      <c r="P460" s="1850"/>
      <c r="Q460" s="1850"/>
      <c r="R460" s="1850"/>
      <c r="S460" s="1850"/>
      <c r="T460" s="1850"/>
      <c r="U460" s="1850"/>
      <c r="V460" s="1850"/>
      <c r="W460" s="1850"/>
      <c r="X460" s="1850"/>
      <c r="Y460" s="1850"/>
      <c r="Z460" s="1850"/>
      <c r="AA460" s="1850"/>
      <c r="AB460" s="1850"/>
      <c r="AC460" s="1850"/>
      <c r="AD460" s="1850"/>
      <c r="AE460" s="1850"/>
      <c r="AF460" s="1850"/>
      <c r="AG460" s="1850"/>
      <c r="AH460" s="1069"/>
    </row>
    <row r="461" spans="2:34" ht="15.75" customHeight="1" thickBot="1">
      <c r="B461" s="1226"/>
      <c r="C461" s="1225"/>
      <c r="D461" s="1225"/>
      <c r="E461" s="1225"/>
      <c r="F461" s="1225"/>
      <c r="G461" s="1225"/>
      <c r="H461" s="1225"/>
      <c r="I461" s="1225"/>
      <c r="J461" s="1225"/>
      <c r="K461" s="1225"/>
      <c r="L461" s="1225"/>
      <c r="M461" s="1225"/>
    </row>
    <row r="462" spans="2:34" ht="15.75" customHeight="1">
      <c r="B462" s="1851" t="s">
        <v>2854</v>
      </c>
      <c r="C462" s="1852"/>
      <c r="D462" s="1852"/>
      <c r="E462" s="1852"/>
      <c r="F462" s="1852"/>
      <c r="G462" s="1852"/>
      <c r="H462" s="1852"/>
      <c r="I462" s="1852"/>
      <c r="J462" s="1852"/>
      <c r="K462" s="1852"/>
      <c r="L462" s="1852"/>
      <c r="M462" s="1852"/>
      <c r="N462" s="1852"/>
      <c r="O462" s="1852"/>
      <c r="P462" s="1852"/>
      <c r="Q462" s="1852"/>
      <c r="R462" s="1852"/>
      <c r="S462" s="1852"/>
      <c r="T462" s="1852"/>
      <c r="U462" s="1852"/>
      <c r="V462" s="1852"/>
      <c r="W462" s="1852"/>
      <c r="X462" s="1852"/>
      <c r="Y462" s="1852"/>
      <c r="Z462" s="1852"/>
      <c r="AA462" s="1852"/>
      <c r="AB462" s="1852"/>
      <c r="AC462" s="1852"/>
      <c r="AD462" s="1852"/>
      <c r="AE462" s="1852"/>
      <c r="AF462" s="1852"/>
      <c r="AG462" s="1852"/>
      <c r="AH462" s="1853"/>
    </row>
    <row r="463" spans="2:34" ht="15.75" customHeight="1">
      <c r="B463" s="1075"/>
      <c r="C463" s="1015"/>
      <c r="D463" s="725"/>
      <c r="E463" s="725"/>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76"/>
    </row>
    <row r="464" spans="2:34" ht="15.75" customHeight="1">
      <c r="B464" s="1018" t="s">
        <v>2855</v>
      </c>
      <c r="C464" s="1074" t="s">
        <v>3328</v>
      </c>
      <c r="D464" s="1074"/>
      <c r="E464" s="456"/>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76"/>
    </row>
    <row r="465" spans="2:34" ht="15.75" customHeight="1" thickBot="1">
      <c r="B465" s="1018" t="s">
        <v>2857</v>
      </c>
      <c r="C465" s="1854">
        <v>41685</v>
      </c>
      <c r="D465" s="1855"/>
      <c r="E465" s="1855"/>
      <c r="F465" s="456"/>
      <c r="G465" s="456"/>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6"/>
      <c r="AF465" s="456"/>
      <c r="AG465" s="456"/>
      <c r="AH465" s="1076"/>
    </row>
    <row r="466" spans="2:34" ht="15.75" customHeight="1" thickBot="1">
      <c r="B466" s="1075" t="s">
        <v>2858</v>
      </c>
      <c r="C466" s="1856" t="s">
        <v>3329</v>
      </c>
      <c r="D466" s="1857"/>
      <c r="E466" s="1857"/>
      <c r="F466" s="1857"/>
      <c r="G466" s="1857"/>
      <c r="H466" s="1857"/>
      <c r="I466" s="1857"/>
      <c r="J466" s="1857"/>
      <c r="K466" s="1857"/>
      <c r="L466" s="1857"/>
      <c r="M466" s="1857"/>
      <c r="N466" s="1857"/>
      <c r="O466" s="1857"/>
      <c r="P466" s="1857"/>
      <c r="Q466" s="1857"/>
      <c r="R466" s="1857"/>
      <c r="S466" s="1857"/>
      <c r="T466" s="1857"/>
      <c r="U466" s="1857"/>
      <c r="V466" s="1857"/>
      <c r="W466" s="1857"/>
      <c r="X466" s="1857"/>
      <c r="Y466" s="1857"/>
      <c r="Z466" s="1858"/>
      <c r="AA466" s="456"/>
      <c r="AB466" s="456"/>
      <c r="AC466" s="456"/>
      <c r="AD466" s="456"/>
      <c r="AE466" s="456"/>
      <c r="AF466" s="456"/>
      <c r="AG466" s="456"/>
      <c r="AH466" s="1076"/>
    </row>
    <row r="467" spans="2:34" ht="15.75" customHeight="1" thickBot="1">
      <c r="B467" s="1075"/>
      <c r="C467" s="1016"/>
      <c r="D467" s="1016"/>
      <c r="E467" s="1432"/>
      <c r="F467" s="1432"/>
      <c r="G467" s="1432"/>
      <c r="H467" s="1432"/>
      <c r="I467" s="1432"/>
      <c r="J467" s="1432"/>
      <c r="K467" s="1432"/>
      <c r="L467" s="1432"/>
      <c r="M467" s="1432"/>
      <c r="N467" s="1432"/>
      <c r="O467" s="1432"/>
      <c r="P467" s="1432"/>
      <c r="Q467" s="1432"/>
      <c r="R467" s="1432"/>
      <c r="S467" s="1432"/>
      <c r="T467" s="1432"/>
      <c r="U467" s="1432"/>
      <c r="V467" s="1432"/>
      <c r="W467" s="1432"/>
      <c r="X467" s="1432"/>
      <c r="Y467" s="1432"/>
      <c r="Z467" s="1432"/>
      <c r="AA467" s="456"/>
      <c r="AB467" s="456"/>
      <c r="AC467" s="456"/>
      <c r="AD467" s="456"/>
      <c r="AE467" s="456"/>
      <c r="AF467" s="456"/>
      <c r="AG467" s="456"/>
      <c r="AH467" s="1076"/>
    </row>
    <row r="468" spans="2:34" ht="15.75" customHeight="1" thickBot="1">
      <c r="B468" s="1859" t="s">
        <v>2859</v>
      </c>
      <c r="C468" s="1861" t="s">
        <v>2860</v>
      </c>
      <c r="D468" s="1859" t="s">
        <v>2861</v>
      </c>
      <c r="E468" s="1863" t="s">
        <v>2862</v>
      </c>
      <c r="F468" s="1864"/>
      <c r="G468" s="1864"/>
      <c r="H468" s="1864"/>
      <c r="I468" s="1864"/>
      <c r="J468" s="1864"/>
      <c r="K468" s="1864"/>
      <c r="L468" s="1864"/>
      <c r="M468" s="1864"/>
      <c r="N468" s="1864"/>
      <c r="O468" s="1864"/>
      <c r="P468" s="1864"/>
      <c r="Q468" s="1864"/>
      <c r="R468" s="1865"/>
      <c r="S468" s="1866" t="s">
        <v>2863</v>
      </c>
      <c r="T468" s="1867"/>
      <c r="U468" s="1867"/>
      <c r="V468" s="1867"/>
      <c r="W468" s="1867"/>
      <c r="X468" s="1867"/>
      <c r="Y468" s="1867"/>
      <c r="Z468" s="1868"/>
      <c r="AA468" s="1863" t="s">
        <v>2864</v>
      </c>
      <c r="AB468" s="1864"/>
      <c r="AC468" s="1864"/>
      <c r="AD468" s="1865"/>
      <c r="AE468" s="1869" t="s">
        <v>2865</v>
      </c>
      <c r="AF468" s="1870"/>
      <c r="AG468" s="1871"/>
      <c r="AH468" s="1076"/>
    </row>
    <row r="469" spans="2:34" ht="15.75" customHeight="1" thickBot="1">
      <c r="B469" s="1860"/>
      <c r="C469" s="1862"/>
      <c r="D469" s="1860"/>
      <c r="E469" s="1859" t="s">
        <v>2866</v>
      </c>
      <c r="F469" s="1875" t="s">
        <v>2867</v>
      </c>
      <c r="G469" s="1875" t="s">
        <v>2868</v>
      </c>
      <c r="H469" s="1866" t="s">
        <v>2869</v>
      </c>
      <c r="I469" s="1868"/>
      <c r="J469" s="1866" t="s">
        <v>2870</v>
      </c>
      <c r="K469" s="1868"/>
      <c r="L469" s="1866" t="s">
        <v>2871</v>
      </c>
      <c r="M469" s="1868"/>
      <c r="N469" s="1877" t="s">
        <v>2872</v>
      </c>
      <c r="O469" s="1878"/>
      <c r="P469" s="1867" t="s">
        <v>2873</v>
      </c>
      <c r="Q469" s="1867"/>
      <c r="R469" s="1868"/>
      <c r="S469" s="1875" t="s">
        <v>2869</v>
      </c>
      <c r="T469" s="1875" t="s">
        <v>2870</v>
      </c>
      <c r="U469" s="1875" t="s">
        <v>2871</v>
      </c>
      <c r="V469" s="1867" t="s">
        <v>2872</v>
      </c>
      <c r="W469" s="1867"/>
      <c r="X469" s="1866" t="s">
        <v>2873</v>
      </c>
      <c r="Y469" s="1867"/>
      <c r="Z469" s="1868"/>
      <c r="AA469" s="1859" t="s">
        <v>2866</v>
      </c>
      <c r="AB469" s="1859" t="s">
        <v>2874</v>
      </c>
      <c r="AC469" s="1859" t="s">
        <v>2875</v>
      </c>
      <c r="AD469" s="1859" t="s">
        <v>2876</v>
      </c>
      <c r="AE469" s="1872"/>
      <c r="AF469" s="1873"/>
      <c r="AG469" s="1874"/>
      <c r="AH469" s="1076"/>
    </row>
    <row r="470" spans="2:34" ht="15.75" customHeight="1" thickBot="1">
      <c r="B470" s="1860"/>
      <c r="C470" s="1862"/>
      <c r="D470" s="1860"/>
      <c r="E470" s="1860"/>
      <c r="F470" s="1876"/>
      <c r="G470" s="1876"/>
      <c r="H470" s="1429" t="s">
        <v>2877</v>
      </c>
      <c r="I470" s="1429" t="s">
        <v>2878</v>
      </c>
      <c r="J470" s="1429" t="s">
        <v>2877</v>
      </c>
      <c r="K470" s="1429" t="s">
        <v>2878</v>
      </c>
      <c r="L470" s="1429" t="s">
        <v>2877</v>
      </c>
      <c r="M470" s="1429" t="s">
        <v>2878</v>
      </c>
      <c r="N470" s="1428" t="s">
        <v>306</v>
      </c>
      <c r="O470" s="1122" t="s">
        <v>2879</v>
      </c>
      <c r="P470" s="1123" t="s">
        <v>2880</v>
      </c>
      <c r="Q470" s="1125" t="s">
        <v>2881</v>
      </c>
      <c r="R470" s="1122" t="s">
        <v>2882</v>
      </c>
      <c r="S470" s="1876"/>
      <c r="T470" s="1876"/>
      <c r="U470" s="1876"/>
      <c r="V470" s="1430" t="s">
        <v>306</v>
      </c>
      <c r="W470" s="1124" t="s">
        <v>2879</v>
      </c>
      <c r="X470" s="1122" t="s">
        <v>2880</v>
      </c>
      <c r="Y470" s="1125" t="s">
        <v>2881</v>
      </c>
      <c r="Z470" s="1122" t="s">
        <v>2882</v>
      </c>
      <c r="AA470" s="1860"/>
      <c r="AB470" s="1860"/>
      <c r="AC470" s="1860"/>
      <c r="AD470" s="1860"/>
      <c r="AE470" s="1427" t="s">
        <v>307</v>
      </c>
      <c r="AF470" s="1427" t="s">
        <v>2883</v>
      </c>
      <c r="AG470" s="1427" t="s">
        <v>2884</v>
      </c>
      <c r="AH470" s="1076"/>
    </row>
    <row r="471" spans="2:34" ht="15.75" customHeight="1">
      <c r="B471" s="1162" t="s">
        <v>3330</v>
      </c>
      <c r="C471" s="1494">
        <v>90</v>
      </c>
      <c r="D471" s="1495">
        <v>500</v>
      </c>
      <c r="E471" s="1496">
        <v>500</v>
      </c>
      <c r="F471" s="1497">
        <v>1000</v>
      </c>
      <c r="G471" s="1497">
        <v>500</v>
      </c>
      <c r="H471" s="1497" t="s">
        <v>3294</v>
      </c>
      <c r="I471" s="1497" t="s">
        <v>3295</v>
      </c>
      <c r="J471" s="1497" t="s">
        <v>3294</v>
      </c>
      <c r="K471" s="1498" t="s">
        <v>3295</v>
      </c>
      <c r="L471" s="1499" t="s">
        <v>3267</v>
      </c>
      <c r="M471" s="1499" t="s">
        <v>3267</v>
      </c>
      <c r="N471" s="1494"/>
      <c r="O471" s="1499"/>
      <c r="P471" s="1497" t="s">
        <v>3280</v>
      </c>
      <c r="Q471" s="1497" t="s">
        <v>3280</v>
      </c>
      <c r="R471" s="1497" t="s">
        <v>3291</v>
      </c>
      <c r="S471" s="1499"/>
      <c r="T471" s="1499"/>
      <c r="U471" s="1499"/>
      <c r="V471" s="1494"/>
      <c r="W471" s="1499"/>
      <c r="X471" s="1499"/>
      <c r="Y471" s="1499"/>
      <c r="Z471" s="1499"/>
      <c r="AA471" s="1500"/>
      <c r="AB471" s="1501"/>
      <c r="AC471" s="1499"/>
      <c r="AD471" s="1499"/>
      <c r="AE471" s="1494"/>
      <c r="AF471" s="1494"/>
      <c r="AG471" s="1502"/>
      <c r="AH471" s="1076"/>
    </row>
    <row r="472" spans="2:34" ht="15.75" customHeight="1" thickBot="1">
      <c r="B472" s="1512" t="s">
        <v>3331</v>
      </c>
      <c r="C472" s="1503">
        <v>90</v>
      </c>
      <c r="D472" s="1504">
        <v>500</v>
      </c>
      <c r="E472" s="1505">
        <v>500</v>
      </c>
      <c r="F472" s="1506">
        <v>1500</v>
      </c>
      <c r="G472" s="1507">
        <v>500</v>
      </c>
      <c r="H472" s="1506" t="s">
        <v>3285</v>
      </c>
      <c r="I472" s="1506" t="s">
        <v>3278</v>
      </c>
      <c r="J472" s="1506" t="s">
        <v>3285</v>
      </c>
      <c r="K472" s="1506" t="s">
        <v>3278</v>
      </c>
      <c r="L472" s="1508" t="s">
        <v>3267</v>
      </c>
      <c r="M472" s="1508" t="s">
        <v>3267</v>
      </c>
      <c r="N472" s="1503"/>
      <c r="O472" s="1508"/>
      <c r="P472" s="1509" t="s">
        <v>3280</v>
      </c>
      <c r="Q472" s="1509" t="s">
        <v>3280</v>
      </c>
      <c r="R472" s="1509" t="s">
        <v>3291</v>
      </c>
      <c r="S472" s="1508"/>
      <c r="T472" s="1508"/>
      <c r="U472" s="1508"/>
      <c r="V472" s="1503"/>
      <c r="W472" s="1508"/>
      <c r="X472" s="1508"/>
      <c r="Y472" s="1508"/>
      <c r="Z472" s="1508"/>
      <c r="AA472" s="1510"/>
      <c r="AB472" s="1507"/>
      <c r="AC472" s="1508"/>
      <c r="AD472" s="1508"/>
      <c r="AE472" s="1503"/>
      <c r="AF472" s="1503"/>
      <c r="AG472" s="1511"/>
      <c r="AH472" s="1076"/>
    </row>
    <row r="473" spans="2:34" ht="15.75" customHeight="1">
      <c r="B473" s="1077"/>
      <c r="C473" s="1078"/>
      <c r="D473" s="1078">
        <v>1.0000000000000001E-33</v>
      </c>
      <c r="E473" s="1078"/>
      <c r="F473" s="1078"/>
      <c r="G473" s="1078"/>
      <c r="H473" s="1078"/>
      <c r="I473" s="1078"/>
      <c r="J473" s="1078"/>
      <c r="K473" s="1078"/>
      <c r="L473" s="1078"/>
      <c r="M473" s="1078"/>
      <c r="N473" s="1078">
        <v>1.0000000000000001E-33</v>
      </c>
      <c r="O473" s="1078"/>
      <c r="P473" s="1078"/>
      <c r="Q473" s="1078"/>
      <c r="R473" s="1078"/>
      <c r="S473" s="1078"/>
      <c r="T473" s="1078"/>
      <c r="U473" s="1078"/>
      <c r="V473" s="1078">
        <v>1.0000000000000001E-33</v>
      </c>
      <c r="W473" s="1078"/>
      <c r="X473" s="1078"/>
      <c r="Y473" s="1078"/>
      <c r="Z473" s="1078"/>
      <c r="AA473" s="1078"/>
      <c r="AB473" s="1078"/>
      <c r="AC473" s="1078"/>
      <c r="AD473" s="1078"/>
      <c r="AE473" s="1078"/>
      <c r="AF473" s="1078"/>
      <c r="AG473" s="1078"/>
      <c r="AH473" s="1068"/>
    </row>
    <row r="474" spans="2:34" ht="15.75" customHeight="1">
      <c r="B474" s="1079" t="s">
        <v>2887</v>
      </c>
      <c r="C474" s="1855" t="s">
        <v>3203</v>
      </c>
      <c r="D474" s="1855"/>
      <c r="E474" s="1855"/>
      <c r="F474" s="1855"/>
      <c r="G474" s="1431"/>
      <c r="H474" s="1431"/>
      <c r="I474" s="1431"/>
      <c r="J474" s="1431"/>
      <c r="K474" s="1431"/>
      <c r="L474" s="1431"/>
      <c r="M474" s="1431"/>
      <c r="N474" s="1431"/>
      <c r="O474" s="1431"/>
      <c r="P474" s="1431"/>
      <c r="Q474" s="1431"/>
      <c r="R474" s="1431"/>
      <c r="S474" s="1431"/>
      <c r="T474" s="1431"/>
      <c r="U474" s="1431"/>
      <c r="V474" s="1431"/>
      <c r="W474" s="1431"/>
      <c r="X474" s="1431"/>
      <c r="Y474" s="1431"/>
      <c r="Z474" s="1431"/>
      <c r="AA474" s="1431"/>
      <c r="AB474" s="1431"/>
      <c r="AC474" s="1431"/>
      <c r="AD474" s="1431"/>
      <c r="AE474" s="1431"/>
      <c r="AF474" s="1431"/>
      <c r="AG474" s="1431"/>
      <c r="AH474" s="1019"/>
    </row>
    <row r="475" spans="2:34" ht="15.75" customHeight="1">
      <c r="B475" s="1079" t="s">
        <v>2889</v>
      </c>
      <c r="C475" s="1855" t="s">
        <v>2958</v>
      </c>
      <c r="D475" s="1855"/>
      <c r="E475" s="1855"/>
      <c r="F475" s="1855"/>
      <c r="G475" s="1431"/>
      <c r="H475" s="1431"/>
      <c r="I475" s="1431"/>
      <c r="J475" s="1431"/>
      <c r="K475" s="1431"/>
      <c r="L475" s="1431"/>
      <c r="M475" s="1431"/>
      <c r="N475" s="1431"/>
      <c r="O475" s="1431"/>
      <c r="P475" s="1431"/>
      <c r="Q475" s="1431"/>
      <c r="R475" s="1431"/>
      <c r="S475" s="1431"/>
      <c r="T475" s="1431"/>
      <c r="U475" s="1431"/>
      <c r="V475" s="1431"/>
      <c r="W475" s="1431"/>
      <c r="X475" s="1431"/>
      <c r="Y475" s="1431"/>
      <c r="Z475" s="1431"/>
      <c r="AA475" s="1431"/>
      <c r="AB475" s="1431"/>
      <c r="AC475" s="1431"/>
      <c r="AD475" s="1431"/>
      <c r="AE475" s="1431"/>
      <c r="AF475" s="1431"/>
      <c r="AG475" s="1431"/>
      <c r="AH475" s="1019"/>
    </row>
    <row r="476" spans="2:34" ht="15.75" customHeight="1" thickBot="1">
      <c r="B476" s="1080"/>
      <c r="C476" s="1849"/>
      <c r="D476" s="1849"/>
      <c r="E476" s="1849"/>
      <c r="F476" s="1849"/>
      <c r="G476" s="1850"/>
      <c r="H476" s="1850"/>
      <c r="I476" s="1850"/>
      <c r="J476" s="1850"/>
      <c r="K476" s="1850"/>
      <c r="L476" s="1850"/>
      <c r="M476" s="1850"/>
      <c r="N476" s="1850"/>
      <c r="O476" s="1850"/>
      <c r="P476" s="1850"/>
      <c r="Q476" s="1850"/>
      <c r="R476" s="1850"/>
      <c r="S476" s="1850"/>
      <c r="T476" s="1850"/>
      <c r="U476" s="1850"/>
      <c r="V476" s="1850"/>
      <c r="W476" s="1850"/>
      <c r="X476" s="1850"/>
      <c r="Y476" s="1850"/>
      <c r="Z476" s="1850"/>
      <c r="AA476" s="1850"/>
      <c r="AB476" s="1850"/>
      <c r="AC476" s="1850"/>
      <c r="AD476" s="1850"/>
      <c r="AE476" s="1850"/>
      <c r="AF476" s="1850"/>
      <c r="AG476" s="1850"/>
      <c r="AH476" s="1069"/>
    </row>
    <row r="477" spans="2:34" ht="15.75" customHeight="1" thickBot="1">
      <c r="B477" s="1226"/>
      <c r="C477" s="1225"/>
      <c r="D477" s="1225"/>
      <c r="E477" s="1225"/>
      <c r="F477" s="1225"/>
      <c r="G477" s="1225"/>
      <c r="H477" s="1225"/>
      <c r="I477" s="1225"/>
      <c r="J477" s="1225"/>
      <c r="K477" s="1225"/>
      <c r="L477" s="1225"/>
      <c r="M477" s="1225"/>
    </row>
    <row r="478" spans="2:34" ht="15.75" customHeight="1">
      <c r="B478" s="1851" t="s">
        <v>2854</v>
      </c>
      <c r="C478" s="1852"/>
      <c r="D478" s="1852"/>
      <c r="E478" s="1852"/>
      <c r="F478" s="1852"/>
      <c r="G478" s="1852"/>
      <c r="H478" s="1852"/>
      <c r="I478" s="1852"/>
      <c r="J478" s="1852"/>
      <c r="K478" s="1852"/>
      <c r="L478" s="1852"/>
      <c r="M478" s="1852"/>
      <c r="N478" s="1852"/>
      <c r="O478" s="1852"/>
      <c r="P478" s="1852"/>
      <c r="Q478" s="1852"/>
      <c r="R478" s="1852"/>
      <c r="S478" s="1852"/>
      <c r="T478" s="1852"/>
      <c r="U478" s="1852"/>
      <c r="V478" s="1852"/>
      <c r="W478" s="1852"/>
      <c r="X478" s="1852"/>
      <c r="Y478" s="1852"/>
      <c r="Z478" s="1852"/>
      <c r="AA478" s="1852"/>
      <c r="AB478" s="1852"/>
      <c r="AC478" s="1852"/>
      <c r="AD478" s="1852"/>
      <c r="AE478" s="1852"/>
      <c r="AF478" s="1852"/>
      <c r="AG478" s="1852"/>
      <c r="AH478" s="1853"/>
    </row>
    <row r="479" spans="2:34" ht="15.75" customHeight="1">
      <c r="B479" s="1075"/>
      <c r="C479" s="1015"/>
      <c r="D479" s="725"/>
      <c r="E479" s="725"/>
      <c r="F479" s="456"/>
      <c r="G479" s="456"/>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6"/>
      <c r="AF479" s="456"/>
      <c r="AG479" s="456"/>
      <c r="AH479" s="1076"/>
    </row>
    <row r="480" spans="2:34" ht="15.75" customHeight="1">
      <c r="B480" s="1018" t="s">
        <v>2855</v>
      </c>
      <c r="C480" s="1074" t="s">
        <v>2942</v>
      </c>
      <c r="D480" s="1074"/>
      <c r="E480" s="456"/>
      <c r="F480" s="456"/>
      <c r="G480" s="456"/>
      <c r="H480" s="456"/>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1076"/>
    </row>
    <row r="481" spans="2:34" ht="15.75" customHeight="1" thickBot="1">
      <c r="B481" s="1018" t="s">
        <v>2857</v>
      </c>
      <c r="C481" s="1854">
        <v>41704</v>
      </c>
      <c r="D481" s="1855"/>
      <c r="E481" s="1855"/>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1076"/>
    </row>
    <row r="482" spans="2:34" ht="36.75" customHeight="1" thickBot="1">
      <c r="B482" s="1075" t="s">
        <v>2858</v>
      </c>
      <c r="C482" s="1856" t="s">
        <v>3324</v>
      </c>
      <c r="D482" s="1857"/>
      <c r="E482" s="1857"/>
      <c r="F482" s="1857"/>
      <c r="G482" s="1857"/>
      <c r="H482" s="1857"/>
      <c r="I482" s="1857"/>
      <c r="J482" s="1857"/>
      <c r="K482" s="1857"/>
      <c r="L482" s="1857"/>
      <c r="M482" s="1857"/>
      <c r="N482" s="1857"/>
      <c r="O482" s="1857"/>
      <c r="P482" s="1857"/>
      <c r="Q482" s="1857"/>
      <c r="R482" s="1857"/>
      <c r="S482" s="1857"/>
      <c r="T482" s="1857"/>
      <c r="U482" s="1857"/>
      <c r="V482" s="1857"/>
      <c r="W482" s="1857"/>
      <c r="X482" s="1857"/>
      <c r="Y482" s="1857"/>
      <c r="Z482" s="1858"/>
      <c r="AA482" s="456"/>
      <c r="AB482" s="456"/>
      <c r="AC482" s="456"/>
      <c r="AD482" s="456"/>
      <c r="AE482" s="456"/>
      <c r="AF482" s="456"/>
      <c r="AG482" s="456"/>
      <c r="AH482" s="1076"/>
    </row>
    <row r="483" spans="2:34" ht="15.75" customHeight="1" thickBot="1">
      <c r="B483" s="1075"/>
      <c r="C483" s="1016"/>
      <c r="D483" s="1016"/>
      <c r="E483" s="1432"/>
      <c r="F483" s="1432"/>
      <c r="G483" s="1432"/>
      <c r="H483" s="1432"/>
      <c r="I483" s="1432"/>
      <c r="J483" s="1432"/>
      <c r="K483" s="1432"/>
      <c r="L483" s="1432"/>
      <c r="M483" s="1432"/>
      <c r="N483" s="1432"/>
      <c r="O483" s="1432"/>
      <c r="P483" s="1432"/>
      <c r="Q483" s="1432"/>
      <c r="R483" s="1432"/>
      <c r="S483" s="1432"/>
      <c r="T483" s="1432"/>
      <c r="U483" s="1432"/>
      <c r="V483" s="1432"/>
      <c r="W483" s="1432"/>
      <c r="X483" s="1432"/>
      <c r="Y483" s="1432"/>
      <c r="Z483" s="1432"/>
      <c r="AA483" s="456"/>
      <c r="AB483" s="456"/>
      <c r="AC483" s="456"/>
      <c r="AD483" s="456"/>
      <c r="AE483" s="456"/>
      <c r="AF483" s="456"/>
      <c r="AG483" s="456"/>
      <c r="AH483" s="1076"/>
    </row>
    <row r="484" spans="2:34" ht="15.75" customHeight="1" thickBot="1">
      <c r="B484" s="1859" t="s">
        <v>2859</v>
      </c>
      <c r="C484" s="1861" t="s">
        <v>2860</v>
      </c>
      <c r="D484" s="1859" t="s">
        <v>2861</v>
      </c>
      <c r="E484" s="1863" t="s">
        <v>2862</v>
      </c>
      <c r="F484" s="1864"/>
      <c r="G484" s="1864"/>
      <c r="H484" s="1864"/>
      <c r="I484" s="1864"/>
      <c r="J484" s="1864"/>
      <c r="K484" s="1864"/>
      <c r="L484" s="1864"/>
      <c r="M484" s="1864"/>
      <c r="N484" s="1864"/>
      <c r="O484" s="1864"/>
      <c r="P484" s="1864"/>
      <c r="Q484" s="1864"/>
      <c r="R484" s="1865"/>
      <c r="S484" s="1866" t="s">
        <v>2863</v>
      </c>
      <c r="T484" s="1867"/>
      <c r="U484" s="1867"/>
      <c r="V484" s="1867"/>
      <c r="W484" s="1867"/>
      <c r="X484" s="1867"/>
      <c r="Y484" s="1867"/>
      <c r="Z484" s="1868"/>
      <c r="AA484" s="1863" t="s">
        <v>2864</v>
      </c>
      <c r="AB484" s="1864"/>
      <c r="AC484" s="1864"/>
      <c r="AD484" s="1865"/>
      <c r="AE484" s="1869" t="s">
        <v>2865</v>
      </c>
      <c r="AF484" s="1870"/>
      <c r="AG484" s="1871"/>
      <c r="AH484" s="1076"/>
    </row>
    <row r="485" spans="2:34" ht="15.75" customHeight="1" thickBot="1">
      <c r="B485" s="1860"/>
      <c r="C485" s="1862"/>
      <c r="D485" s="1860"/>
      <c r="E485" s="1859" t="s">
        <v>2866</v>
      </c>
      <c r="F485" s="1875" t="s">
        <v>2867</v>
      </c>
      <c r="G485" s="1875" t="s">
        <v>2868</v>
      </c>
      <c r="H485" s="1866" t="s">
        <v>2869</v>
      </c>
      <c r="I485" s="1868"/>
      <c r="J485" s="1866" t="s">
        <v>2870</v>
      </c>
      <c r="K485" s="1868"/>
      <c r="L485" s="1866" t="s">
        <v>2871</v>
      </c>
      <c r="M485" s="1868"/>
      <c r="N485" s="1877" t="s">
        <v>2872</v>
      </c>
      <c r="O485" s="1878"/>
      <c r="P485" s="1867" t="s">
        <v>2873</v>
      </c>
      <c r="Q485" s="1867"/>
      <c r="R485" s="1868"/>
      <c r="S485" s="1875" t="s">
        <v>2869</v>
      </c>
      <c r="T485" s="1875" t="s">
        <v>2870</v>
      </c>
      <c r="U485" s="1875" t="s">
        <v>2871</v>
      </c>
      <c r="V485" s="1867" t="s">
        <v>2872</v>
      </c>
      <c r="W485" s="1867"/>
      <c r="X485" s="1866" t="s">
        <v>2873</v>
      </c>
      <c r="Y485" s="1867"/>
      <c r="Z485" s="1868"/>
      <c r="AA485" s="1859" t="s">
        <v>2866</v>
      </c>
      <c r="AB485" s="1859" t="s">
        <v>2874</v>
      </c>
      <c r="AC485" s="1859" t="s">
        <v>2875</v>
      </c>
      <c r="AD485" s="1859" t="s">
        <v>2876</v>
      </c>
      <c r="AE485" s="1872"/>
      <c r="AF485" s="1873"/>
      <c r="AG485" s="1874"/>
      <c r="AH485" s="1076"/>
    </row>
    <row r="486" spans="2:34" ht="15.75" customHeight="1" thickBot="1">
      <c r="B486" s="1860"/>
      <c r="C486" s="1862"/>
      <c r="D486" s="1860"/>
      <c r="E486" s="1860"/>
      <c r="F486" s="1876"/>
      <c r="G486" s="1876"/>
      <c r="H486" s="1429" t="s">
        <v>2877</v>
      </c>
      <c r="I486" s="1429" t="s">
        <v>2878</v>
      </c>
      <c r="J486" s="1429" t="s">
        <v>2877</v>
      </c>
      <c r="K486" s="1429" t="s">
        <v>2878</v>
      </c>
      <c r="L486" s="1429" t="s">
        <v>2877</v>
      </c>
      <c r="M486" s="1429" t="s">
        <v>2878</v>
      </c>
      <c r="N486" s="1428" t="s">
        <v>306</v>
      </c>
      <c r="O486" s="1122" t="s">
        <v>2879</v>
      </c>
      <c r="P486" s="1123" t="s">
        <v>2880</v>
      </c>
      <c r="Q486" s="1125" t="s">
        <v>2881</v>
      </c>
      <c r="R486" s="1122" t="s">
        <v>2882</v>
      </c>
      <c r="S486" s="1876"/>
      <c r="T486" s="1876"/>
      <c r="U486" s="1876"/>
      <c r="V486" s="1430" t="s">
        <v>306</v>
      </c>
      <c r="W486" s="1124" t="s">
        <v>2879</v>
      </c>
      <c r="X486" s="1122" t="s">
        <v>2880</v>
      </c>
      <c r="Y486" s="1125" t="s">
        <v>2881</v>
      </c>
      <c r="Z486" s="1122" t="s">
        <v>2882</v>
      </c>
      <c r="AA486" s="1860"/>
      <c r="AB486" s="1860"/>
      <c r="AC486" s="1860"/>
      <c r="AD486" s="1860"/>
      <c r="AE486" s="1427" t="s">
        <v>307</v>
      </c>
      <c r="AF486" s="1427" t="s">
        <v>2883</v>
      </c>
      <c r="AG486" s="1427" t="s">
        <v>2884</v>
      </c>
      <c r="AH486" s="1076"/>
    </row>
    <row r="487" spans="2:34" ht="24" customHeight="1">
      <c r="B487" s="1270" t="s">
        <v>2944</v>
      </c>
      <c r="C487" s="1132" t="s">
        <v>3325</v>
      </c>
      <c r="D487" s="1133">
        <v>10</v>
      </c>
      <c r="E487" s="1330" t="s">
        <v>1476</v>
      </c>
      <c r="F487" s="1330" t="s">
        <v>1476</v>
      </c>
      <c r="G487" s="1330" t="s">
        <v>1476</v>
      </c>
      <c r="H487" s="1330" t="s">
        <v>1476</v>
      </c>
      <c r="I487" s="1330" t="s">
        <v>1476</v>
      </c>
      <c r="J487" s="1330" t="s">
        <v>1476</v>
      </c>
      <c r="K487" s="1330" t="s">
        <v>1476</v>
      </c>
      <c r="L487" s="1330" t="s">
        <v>1476</v>
      </c>
      <c r="M487" s="1330" t="s">
        <v>1476</v>
      </c>
      <c r="N487" s="1330" t="s">
        <v>1476</v>
      </c>
      <c r="O487" s="1330" t="s">
        <v>1476</v>
      </c>
      <c r="P487" s="1330" t="s">
        <v>1476</v>
      </c>
      <c r="Q487" s="1330" t="s">
        <v>1476</v>
      </c>
      <c r="R487" s="1330" t="s">
        <v>1476</v>
      </c>
      <c r="S487" s="1330" t="s">
        <v>1476</v>
      </c>
      <c r="T487" s="1330" t="s">
        <v>1476</v>
      </c>
      <c r="U487" s="1330" t="s">
        <v>1476</v>
      </c>
      <c r="V487" s="1330" t="s">
        <v>1476</v>
      </c>
      <c r="W487" s="1330" t="s">
        <v>1476</v>
      </c>
      <c r="X487" s="1330" t="s">
        <v>1476</v>
      </c>
      <c r="Y487" s="1330" t="s">
        <v>1476</v>
      </c>
      <c r="Z487" s="1330" t="s">
        <v>1476</v>
      </c>
      <c r="AA487" s="1133">
        <v>10</v>
      </c>
      <c r="AB487" s="1134">
        <v>1000</v>
      </c>
      <c r="AC487" s="1135" t="s">
        <v>3268</v>
      </c>
      <c r="AD487" s="1136" t="s">
        <v>3268</v>
      </c>
      <c r="AE487" s="1330" t="s">
        <v>1476</v>
      </c>
      <c r="AF487" s="1330" t="s">
        <v>1476</v>
      </c>
      <c r="AG487" s="1483" t="s">
        <v>1476</v>
      </c>
      <c r="AH487" s="1076"/>
    </row>
    <row r="488" spans="2:34" ht="24" customHeight="1">
      <c r="B488" s="1278" t="s">
        <v>2944</v>
      </c>
      <c r="C488" s="1126" t="s">
        <v>3326</v>
      </c>
      <c r="D488" s="1127">
        <v>18</v>
      </c>
      <c r="E488" s="1329" t="s">
        <v>1476</v>
      </c>
      <c r="F488" s="1329" t="s">
        <v>1476</v>
      </c>
      <c r="G488" s="1329" t="s">
        <v>1476</v>
      </c>
      <c r="H488" s="1329" t="s">
        <v>1476</v>
      </c>
      <c r="I488" s="1329" t="s">
        <v>1476</v>
      </c>
      <c r="J488" s="1329" t="s">
        <v>1476</v>
      </c>
      <c r="K488" s="1329" t="s">
        <v>1476</v>
      </c>
      <c r="L488" s="1329" t="s">
        <v>1476</v>
      </c>
      <c r="M488" s="1329" t="s">
        <v>1476</v>
      </c>
      <c r="N488" s="1329" t="s">
        <v>1476</v>
      </c>
      <c r="O488" s="1329" t="s">
        <v>1476</v>
      </c>
      <c r="P488" s="1329" t="s">
        <v>1476</v>
      </c>
      <c r="Q488" s="1329" t="s">
        <v>1476</v>
      </c>
      <c r="R488" s="1329" t="s">
        <v>1476</v>
      </c>
      <c r="S488" s="1329" t="s">
        <v>1476</v>
      </c>
      <c r="T488" s="1329" t="s">
        <v>1476</v>
      </c>
      <c r="U488" s="1329" t="s">
        <v>1476</v>
      </c>
      <c r="V488" s="1329" t="s">
        <v>1476</v>
      </c>
      <c r="W488" s="1329" t="s">
        <v>1476</v>
      </c>
      <c r="X488" s="1329" t="s">
        <v>1476</v>
      </c>
      <c r="Y488" s="1329" t="s">
        <v>1476</v>
      </c>
      <c r="Z488" s="1329" t="s">
        <v>1476</v>
      </c>
      <c r="AA488" s="1127">
        <v>18</v>
      </c>
      <c r="AB488" s="1128">
        <v>2000</v>
      </c>
      <c r="AC488" s="1129"/>
      <c r="AD488" s="1130"/>
      <c r="AE488" s="1329" t="s">
        <v>1476</v>
      </c>
      <c r="AF488" s="1329" t="s">
        <v>1476</v>
      </c>
      <c r="AG488" s="1484" t="s">
        <v>1476</v>
      </c>
      <c r="AH488" s="1076"/>
    </row>
    <row r="489" spans="2:34" ht="24" customHeight="1" thickBot="1">
      <c r="B489" s="1286" t="s">
        <v>2944</v>
      </c>
      <c r="C489" s="1141" t="s">
        <v>3327</v>
      </c>
      <c r="D489" s="1142">
        <v>35</v>
      </c>
      <c r="E489" s="1401" t="s">
        <v>1476</v>
      </c>
      <c r="F489" s="1401" t="s">
        <v>1476</v>
      </c>
      <c r="G489" s="1401" t="s">
        <v>1476</v>
      </c>
      <c r="H489" s="1401" t="s">
        <v>1476</v>
      </c>
      <c r="I489" s="1401" t="s">
        <v>1476</v>
      </c>
      <c r="J489" s="1401" t="s">
        <v>1476</v>
      </c>
      <c r="K489" s="1401" t="s">
        <v>1476</v>
      </c>
      <c r="L489" s="1401" t="s">
        <v>1476</v>
      </c>
      <c r="M489" s="1401" t="s">
        <v>1476</v>
      </c>
      <c r="N489" s="1401" t="s">
        <v>1476</v>
      </c>
      <c r="O489" s="1401" t="s">
        <v>1476</v>
      </c>
      <c r="P489" s="1401" t="s">
        <v>1476</v>
      </c>
      <c r="Q489" s="1401" t="s">
        <v>1476</v>
      </c>
      <c r="R489" s="1401" t="s">
        <v>1476</v>
      </c>
      <c r="S489" s="1401" t="s">
        <v>1476</v>
      </c>
      <c r="T489" s="1401" t="s">
        <v>1476</v>
      </c>
      <c r="U489" s="1401" t="s">
        <v>1476</v>
      </c>
      <c r="V489" s="1401" t="s">
        <v>1476</v>
      </c>
      <c r="W489" s="1401" t="s">
        <v>1476</v>
      </c>
      <c r="X489" s="1401" t="s">
        <v>1476</v>
      </c>
      <c r="Y489" s="1401" t="s">
        <v>1476</v>
      </c>
      <c r="Z489" s="1401" t="s">
        <v>1476</v>
      </c>
      <c r="AA489" s="1142">
        <v>35</v>
      </c>
      <c r="AB489" s="1143">
        <v>4000</v>
      </c>
      <c r="AC489" s="1144"/>
      <c r="AD489" s="1145"/>
      <c r="AE489" s="1401" t="s">
        <v>1476</v>
      </c>
      <c r="AF489" s="1401" t="s">
        <v>1476</v>
      </c>
      <c r="AG489" s="1485" t="s">
        <v>1476</v>
      </c>
      <c r="AH489" s="1076"/>
    </row>
    <row r="490" spans="2:34" ht="15.75" customHeight="1">
      <c r="B490" s="1077"/>
      <c r="C490" s="1078"/>
      <c r="D490" s="1078">
        <v>1.0000000000000001E-33</v>
      </c>
      <c r="E490" s="1078"/>
      <c r="F490" s="1078"/>
      <c r="G490" s="1078"/>
      <c r="H490" s="1078"/>
      <c r="I490" s="1078"/>
      <c r="J490" s="1078"/>
      <c r="K490" s="1078"/>
      <c r="L490" s="1078"/>
      <c r="M490" s="1078"/>
      <c r="N490" s="1078">
        <v>1.0000000000000001E-33</v>
      </c>
      <c r="O490" s="1078"/>
      <c r="P490" s="1078"/>
      <c r="Q490" s="1078"/>
      <c r="R490" s="1078"/>
      <c r="S490" s="1078"/>
      <c r="T490" s="1078"/>
      <c r="U490" s="1078"/>
      <c r="V490" s="1078">
        <v>1.0000000000000001E-33</v>
      </c>
      <c r="W490" s="1078"/>
      <c r="X490" s="1078"/>
      <c r="Y490" s="1078"/>
      <c r="Z490" s="1078"/>
      <c r="AA490" s="1078"/>
      <c r="AB490" s="1078"/>
      <c r="AC490" s="1078"/>
      <c r="AD490" s="1078"/>
      <c r="AE490" s="1078"/>
      <c r="AF490" s="1078"/>
      <c r="AG490" s="1078"/>
      <c r="AH490" s="1068"/>
    </row>
    <row r="491" spans="2:34" ht="15.75" customHeight="1">
      <c r="B491" s="1079" t="s">
        <v>2887</v>
      </c>
      <c r="C491" s="1855" t="s">
        <v>2958</v>
      </c>
      <c r="D491" s="1855"/>
      <c r="E491" s="1855"/>
      <c r="F491" s="1855"/>
      <c r="G491" s="1431"/>
      <c r="H491" s="1431"/>
      <c r="I491" s="1431"/>
      <c r="J491" s="1431"/>
      <c r="K491" s="1431"/>
      <c r="L491" s="1431"/>
      <c r="M491" s="1431"/>
      <c r="N491" s="1431"/>
      <c r="O491" s="1431"/>
      <c r="P491" s="1431"/>
      <c r="Q491" s="1431"/>
      <c r="R491" s="1431"/>
      <c r="S491" s="1431"/>
      <c r="T491" s="1431"/>
      <c r="U491" s="1431"/>
      <c r="V491" s="1431"/>
      <c r="W491" s="1431"/>
      <c r="X491" s="1431"/>
      <c r="Y491" s="1431"/>
      <c r="Z491" s="1431"/>
      <c r="AA491" s="1431"/>
      <c r="AB491" s="1431"/>
      <c r="AC491" s="1431"/>
      <c r="AD491" s="1431"/>
      <c r="AE491" s="1431"/>
      <c r="AF491" s="1431"/>
      <c r="AG491" s="1431"/>
      <c r="AH491" s="1019"/>
    </row>
    <row r="492" spans="2:34" ht="15.75" customHeight="1">
      <c r="B492" s="1079" t="s">
        <v>2889</v>
      </c>
      <c r="C492" s="1855" t="s">
        <v>2958</v>
      </c>
      <c r="D492" s="1855"/>
      <c r="E492" s="1855"/>
      <c r="F492" s="1855"/>
      <c r="G492" s="1431"/>
      <c r="H492" s="1431"/>
      <c r="I492" s="1431"/>
      <c r="J492" s="1431"/>
      <c r="K492" s="1431"/>
      <c r="L492" s="1431"/>
      <c r="M492" s="1431"/>
      <c r="N492" s="1431"/>
      <c r="O492" s="1431"/>
      <c r="P492" s="1431"/>
      <c r="Q492" s="1431"/>
      <c r="R492" s="1431"/>
      <c r="S492" s="1431"/>
      <c r="T492" s="1431"/>
      <c r="U492" s="1431"/>
      <c r="V492" s="1431"/>
      <c r="W492" s="1431"/>
      <c r="X492" s="1431"/>
      <c r="Y492" s="1431"/>
      <c r="Z492" s="1431"/>
      <c r="AA492" s="1431"/>
      <c r="AB492" s="1431"/>
      <c r="AC492" s="1431"/>
      <c r="AD492" s="1431"/>
      <c r="AE492" s="1431"/>
      <c r="AF492" s="1431"/>
      <c r="AG492" s="1431"/>
      <c r="AH492" s="1246"/>
    </row>
    <row r="493" spans="2:34" ht="15.75" customHeight="1" thickBot="1">
      <c r="B493" s="1080"/>
      <c r="C493" s="1849"/>
      <c r="D493" s="1849"/>
      <c r="E493" s="1849"/>
      <c r="F493" s="1849"/>
      <c r="G493" s="1850"/>
      <c r="H493" s="1850"/>
      <c r="I493" s="1850"/>
      <c r="J493" s="1850"/>
      <c r="K493" s="1850"/>
      <c r="L493" s="1850"/>
      <c r="M493" s="1850"/>
      <c r="N493" s="1850"/>
      <c r="O493" s="1850"/>
      <c r="P493" s="1850"/>
      <c r="Q493" s="1850"/>
      <c r="R493" s="1850"/>
      <c r="S493" s="1850"/>
      <c r="T493" s="1850"/>
      <c r="U493" s="1850"/>
      <c r="V493" s="1850"/>
      <c r="W493" s="1850"/>
      <c r="X493" s="1850"/>
      <c r="Y493" s="1850"/>
      <c r="Z493" s="1850"/>
      <c r="AA493" s="1850"/>
      <c r="AB493" s="1850"/>
      <c r="AC493" s="1850"/>
      <c r="AD493" s="1850"/>
      <c r="AE493" s="1850"/>
      <c r="AF493" s="1850"/>
      <c r="AG493" s="1850"/>
      <c r="AH493" s="1069"/>
    </row>
    <row r="494" spans="2:34" ht="15.75" customHeight="1" thickBot="1">
      <c r="B494" s="1226"/>
      <c r="C494" s="1225"/>
      <c r="D494" s="1225"/>
      <c r="E494" s="1225"/>
      <c r="F494" s="1225"/>
      <c r="G494" s="1225"/>
      <c r="H494" s="1225"/>
      <c r="I494" s="1225"/>
      <c r="J494" s="1225"/>
      <c r="K494" s="1225"/>
      <c r="L494" s="1225"/>
      <c r="M494" s="1225"/>
    </row>
    <row r="495" spans="2:34" ht="15.75" customHeight="1">
      <c r="B495" s="1851" t="s">
        <v>2854</v>
      </c>
      <c r="C495" s="1852"/>
      <c r="D495" s="1852"/>
      <c r="E495" s="1852"/>
      <c r="F495" s="1852"/>
      <c r="G495" s="1852"/>
      <c r="H495" s="1852"/>
      <c r="I495" s="1852"/>
      <c r="J495" s="1852"/>
      <c r="K495" s="1852"/>
      <c r="L495" s="1852"/>
      <c r="M495" s="1852"/>
      <c r="N495" s="1852"/>
      <c r="O495" s="1852"/>
      <c r="P495" s="1852"/>
      <c r="Q495" s="1852"/>
      <c r="R495" s="1852"/>
      <c r="S495" s="1852"/>
      <c r="T495" s="1852"/>
      <c r="U495" s="1852"/>
      <c r="V495" s="1852"/>
      <c r="W495" s="1852"/>
      <c r="X495" s="1852"/>
      <c r="Y495" s="1852"/>
      <c r="Z495" s="1852"/>
      <c r="AA495" s="1852"/>
      <c r="AB495" s="1852"/>
      <c r="AC495" s="1852"/>
      <c r="AD495" s="1852"/>
      <c r="AE495" s="1852"/>
      <c r="AF495" s="1852"/>
      <c r="AG495" s="1852"/>
      <c r="AH495" s="1853"/>
    </row>
    <row r="496" spans="2:34" ht="15.75" customHeight="1">
      <c r="B496" s="1075"/>
      <c r="C496" s="1015"/>
      <c r="D496" s="725"/>
      <c r="E496" s="725"/>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1076"/>
    </row>
    <row r="497" spans="2:34" ht="15.75" customHeight="1">
      <c r="B497" s="1018" t="s">
        <v>2855</v>
      </c>
      <c r="C497" s="1074" t="s">
        <v>3305</v>
      </c>
      <c r="D497" s="1074"/>
      <c r="E497" s="456"/>
      <c r="F497" s="456"/>
      <c r="G497" s="456"/>
      <c r="H497" s="456"/>
      <c r="I497" s="456"/>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6"/>
      <c r="AF497" s="456"/>
      <c r="AG497" s="456"/>
      <c r="AH497" s="1076"/>
    </row>
    <row r="498" spans="2:34" ht="15.75" customHeight="1" thickBot="1">
      <c r="B498" s="1018" t="s">
        <v>2857</v>
      </c>
      <c r="C498" s="1854">
        <v>41685</v>
      </c>
      <c r="D498" s="1855"/>
      <c r="E498" s="1855"/>
      <c r="F498" s="456"/>
      <c r="G498" s="456"/>
      <c r="H498" s="456"/>
      <c r="I498" s="456"/>
      <c r="J498" s="456"/>
      <c r="K498" s="456"/>
      <c r="L498" s="456"/>
      <c r="M498" s="456"/>
      <c r="N498" s="456"/>
      <c r="O498" s="456"/>
      <c r="P498" s="456"/>
      <c r="Q498" s="456"/>
      <c r="R498" s="456"/>
      <c r="S498" s="456"/>
      <c r="T498" s="456"/>
      <c r="U498" s="456"/>
      <c r="V498" s="456"/>
      <c r="W498" s="456"/>
      <c r="X498" s="456"/>
      <c r="Y498" s="456"/>
      <c r="Z498" s="456"/>
      <c r="AA498" s="456"/>
      <c r="AB498" s="456"/>
      <c r="AC498" s="456"/>
      <c r="AD498" s="456"/>
      <c r="AE498" s="456"/>
      <c r="AF498" s="456"/>
      <c r="AG498" s="456"/>
      <c r="AH498" s="1076"/>
    </row>
    <row r="499" spans="2:34" ht="21.75" customHeight="1" thickBot="1">
      <c r="B499" s="1075" t="s">
        <v>2858</v>
      </c>
      <c r="C499" s="1856" t="s">
        <v>3306</v>
      </c>
      <c r="D499" s="1857"/>
      <c r="E499" s="1857"/>
      <c r="F499" s="1857"/>
      <c r="G499" s="1857"/>
      <c r="H499" s="1857"/>
      <c r="I499" s="1857"/>
      <c r="J499" s="1857"/>
      <c r="K499" s="1857"/>
      <c r="L499" s="1857"/>
      <c r="M499" s="1857"/>
      <c r="N499" s="1857"/>
      <c r="O499" s="1857"/>
      <c r="P499" s="1857"/>
      <c r="Q499" s="1857"/>
      <c r="R499" s="1857"/>
      <c r="S499" s="1857"/>
      <c r="T499" s="1857"/>
      <c r="U499" s="1857"/>
      <c r="V499" s="1857"/>
      <c r="W499" s="1857"/>
      <c r="X499" s="1857"/>
      <c r="Y499" s="1857"/>
      <c r="Z499" s="1858"/>
      <c r="AA499" s="456"/>
      <c r="AB499" s="456"/>
      <c r="AC499" s="456"/>
      <c r="AD499" s="456"/>
      <c r="AE499" s="456"/>
      <c r="AF499" s="456"/>
      <c r="AG499" s="456"/>
      <c r="AH499" s="1076"/>
    </row>
    <row r="500" spans="2:34" ht="15.75" customHeight="1" thickBot="1">
      <c r="B500" s="1075"/>
      <c r="C500" s="1016"/>
      <c r="D500" s="1016"/>
      <c r="E500" s="1432"/>
      <c r="F500" s="1432"/>
      <c r="G500" s="1432"/>
      <c r="H500" s="1432"/>
      <c r="I500" s="1432"/>
      <c r="J500" s="1432"/>
      <c r="K500" s="1432"/>
      <c r="L500" s="1432"/>
      <c r="M500" s="1432"/>
      <c r="N500" s="1432"/>
      <c r="O500" s="1432"/>
      <c r="P500" s="1432"/>
      <c r="Q500" s="1432"/>
      <c r="R500" s="1432"/>
      <c r="S500" s="1432"/>
      <c r="T500" s="1432"/>
      <c r="U500" s="1432"/>
      <c r="V500" s="1432"/>
      <c r="W500" s="1432"/>
      <c r="X500" s="1432"/>
      <c r="Y500" s="1432"/>
      <c r="Z500" s="1432"/>
      <c r="AA500" s="456"/>
      <c r="AB500" s="456"/>
      <c r="AC500" s="456"/>
      <c r="AD500" s="456"/>
      <c r="AE500" s="456"/>
      <c r="AF500" s="456"/>
      <c r="AG500" s="456"/>
      <c r="AH500" s="1076"/>
    </row>
    <row r="501" spans="2:34" ht="15.75" customHeight="1" thickBot="1">
      <c r="B501" s="1859" t="s">
        <v>2859</v>
      </c>
      <c r="C501" s="1861" t="s">
        <v>2860</v>
      </c>
      <c r="D501" s="1859" t="s">
        <v>2861</v>
      </c>
      <c r="E501" s="1863" t="s">
        <v>2862</v>
      </c>
      <c r="F501" s="1864"/>
      <c r="G501" s="1864"/>
      <c r="H501" s="1864"/>
      <c r="I501" s="1864"/>
      <c r="J501" s="1864"/>
      <c r="K501" s="1864"/>
      <c r="L501" s="1864"/>
      <c r="M501" s="1864"/>
      <c r="N501" s="1864"/>
      <c r="O501" s="1864"/>
      <c r="P501" s="1864"/>
      <c r="Q501" s="1864"/>
      <c r="R501" s="1865"/>
      <c r="S501" s="1866" t="s">
        <v>2863</v>
      </c>
      <c r="T501" s="1867"/>
      <c r="U501" s="1867"/>
      <c r="V501" s="1867"/>
      <c r="W501" s="1867"/>
      <c r="X501" s="1867"/>
      <c r="Y501" s="1867"/>
      <c r="Z501" s="1868"/>
      <c r="AA501" s="1863" t="s">
        <v>2864</v>
      </c>
      <c r="AB501" s="1864"/>
      <c r="AC501" s="1864"/>
      <c r="AD501" s="1865"/>
      <c r="AE501" s="1869" t="s">
        <v>2865</v>
      </c>
      <c r="AF501" s="1870"/>
      <c r="AG501" s="1871"/>
      <c r="AH501" s="1076"/>
    </row>
    <row r="502" spans="2:34" ht="15.75" customHeight="1" thickBot="1">
      <c r="B502" s="1860"/>
      <c r="C502" s="1862"/>
      <c r="D502" s="1860"/>
      <c r="E502" s="1859" t="s">
        <v>2866</v>
      </c>
      <c r="F502" s="1875" t="s">
        <v>2867</v>
      </c>
      <c r="G502" s="1875" t="s">
        <v>2868</v>
      </c>
      <c r="H502" s="1866" t="s">
        <v>2869</v>
      </c>
      <c r="I502" s="1868"/>
      <c r="J502" s="1866" t="s">
        <v>2870</v>
      </c>
      <c r="K502" s="1868"/>
      <c r="L502" s="1866" t="s">
        <v>2871</v>
      </c>
      <c r="M502" s="1868"/>
      <c r="N502" s="1877" t="s">
        <v>2872</v>
      </c>
      <c r="O502" s="1878"/>
      <c r="P502" s="1867" t="s">
        <v>2873</v>
      </c>
      <c r="Q502" s="1867"/>
      <c r="R502" s="1868"/>
      <c r="S502" s="1875" t="s">
        <v>2869</v>
      </c>
      <c r="T502" s="1875" t="s">
        <v>2870</v>
      </c>
      <c r="U502" s="1875" t="s">
        <v>2871</v>
      </c>
      <c r="V502" s="1867" t="s">
        <v>2872</v>
      </c>
      <c r="W502" s="1867"/>
      <c r="X502" s="1866" t="s">
        <v>2873</v>
      </c>
      <c r="Y502" s="1867"/>
      <c r="Z502" s="1868"/>
      <c r="AA502" s="1859" t="s">
        <v>2866</v>
      </c>
      <c r="AB502" s="1859" t="s">
        <v>2874</v>
      </c>
      <c r="AC502" s="1859" t="s">
        <v>2875</v>
      </c>
      <c r="AD502" s="1859" t="s">
        <v>2876</v>
      </c>
      <c r="AE502" s="1872"/>
      <c r="AF502" s="1873"/>
      <c r="AG502" s="1874"/>
      <c r="AH502" s="1076"/>
    </row>
    <row r="503" spans="2:34" ht="15.75" customHeight="1" thickBot="1">
      <c r="B503" s="1860"/>
      <c r="C503" s="1862"/>
      <c r="D503" s="1860"/>
      <c r="E503" s="1860"/>
      <c r="F503" s="1876"/>
      <c r="G503" s="1876"/>
      <c r="H503" s="1429" t="s">
        <v>2877</v>
      </c>
      <c r="I503" s="1429" t="s">
        <v>2878</v>
      </c>
      <c r="J503" s="1429" t="s">
        <v>2877</v>
      </c>
      <c r="K503" s="1429" t="s">
        <v>2878</v>
      </c>
      <c r="L503" s="1429" t="s">
        <v>2877</v>
      </c>
      <c r="M503" s="1429" t="s">
        <v>2878</v>
      </c>
      <c r="N503" s="1428" t="s">
        <v>306</v>
      </c>
      <c r="O503" s="1122" t="s">
        <v>2879</v>
      </c>
      <c r="P503" s="1123" t="s">
        <v>2880</v>
      </c>
      <c r="Q503" s="1125" t="s">
        <v>2881</v>
      </c>
      <c r="R503" s="1122" t="s">
        <v>2882</v>
      </c>
      <c r="S503" s="1876"/>
      <c r="T503" s="1876"/>
      <c r="U503" s="1876"/>
      <c r="V503" s="1430" t="s">
        <v>306</v>
      </c>
      <c r="W503" s="1124" t="s">
        <v>2879</v>
      </c>
      <c r="X503" s="1122" t="s">
        <v>2880</v>
      </c>
      <c r="Y503" s="1125" t="s">
        <v>2881</v>
      </c>
      <c r="Z503" s="1122" t="s">
        <v>2882</v>
      </c>
      <c r="AA503" s="1860"/>
      <c r="AB503" s="1860"/>
      <c r="AC503" s="1860"/>
      <c r="AD503" s="1860"/>
      <c r="AE503" s="1427" t="s">
        <v>307</v>
      </c>
      <c r="AF503" s="1427" t="s">
        <v>2883</v>
      </c>
      <c r="AG503" s="1427" t="s">
        <v>2884</v>
      </c>
      <c r="AH503" s="1076"/>
    </row>
    <row r="504" spans="2:34" ht="15.75" customHeight="1">
      <c r="B504" s="1270" t="s">
        <v>3308</v>
      </c>
      <c r="C504" s="1473" t="s">
        <v>3279</v>
      </c>
      <c r="D504" s="1474">
        <v>69</v>
      </c>
      <c r="E504" s="1474" t="s">
        <v>2930</v>
      </c>
      <c r="F504" s="1474" t="s">
        <v>2930</v>
      </c>
      <c r="G504" s="1474" t="s">
        <v>2930</v>
      </c>
      <c r="H504" s="1474" t="s">
        <v>2930</v>
      </c>
      <c r="I504" s="1474" t="s">
        <v>2930</v>
      </c>
      <c r="J504" s="1474" t="s">
        <v>2930</v>
      </c>
      <c r="K504" s="1474" t="s">
        <v>2930</v>
      </c>
      <c r="L504" s="1474" t="s">
        <v>2930</v>
      </c>
      <c r="M504" s="1474" t="s">
        <v>2930</v>
      </c>
      <c r="N504" s="1474" t="s">
        <v>2930</v>
      </c>
      <c r="O504" s="1474" t="s">
        <v>2930</v>
      </c>
      <c r="P504" s="1474" t="s">
        <v>2930</v>
      </c>
      <c r="Q504" s="1474" t="s">
        <v>2930</v>
      </c>
      <c r="R504" s="1474" t="s">
        <v>2930</v>
      </c>
      <c r="S504" s="1474" t="s">
        <v>2930</v>
      </c>
      <c r="T504" s="1474" t="s">
        <v>2930</v>
      </c>
      <c r="U504" s="1474" t="s">
        <v>2930</v>
      </c>
      <c r="V504" s="1474" t="s">
        <v>2930</v>
      </c>
      <c r="W504" s="1474" t="s">
        <v>2930</v>
      </c>
      <c r="X504" s="1474" t="s">
        <v>2930</v>
      </c>
      <c r="Y504" s="1474" t="s">
        <v>2930</v>
      </c>
      <c r="Z504" s="1474" t="s">
        <v>2930</v>
      </c>
      <c r="AA504" s="1474">
        <v>69</v>
      </c>
      <c r="AB504" s="1475" t="s">
        <v>3307</v>
      </c>
      <c r="AC504" s="1475" t="s">
        <v>3307</v>
      </c>
      <c r="AD504" s="1475" t="s">
        <v>3307</v>
      </c>
      <c r="AE504" s="1474" t="s">
        <v>2930</v>
      </c>
      <c r="AF504" s="1474" t="s">
        <v>2930</v>
      </c>
      <c r="AG504" s="1476" t="s">
        <v>2930</v>
      </c>
      <c r="AH504" s="1076"/>
    </row>
    <row r="505" spans="2:34" ht="15.75" customHeight="1">
      <c r="B505" s="1278" t="s">
        <v>3309</v>
      </c>
      <c r="C505" s="1469" t="s">
        <v>3279</v>
      </c>
      <c r="D505" s="1470">
        <v>109</v>
      </c>
      <c r="E505" s="1470" t="s">
        <v>2930</v>
      </c>
      <c r="F505" s="1470" t="s">
        <v>2930</v>
      </c>
      <c r="G505" s="1470" t="s">
        <v>2930</v>
      </c>
      <c r="H505" s="1470" t="s">
        <v>2930</v>
      </c>
      <c r="I505" s="1470" t="s">
        <v>2930</v>
      </c>
      <c r="J505" s="1470" t="s">
        <v>2930</v>
      </c>
      <c r="K505" s="1470" t="s">
        <v>2930</v>
      </c>
      <c r="L505" s="1470" t="s">
        <v>2930</v>
      </c>
      <c r="M505" s="1470" t="s">
        <v>2930</v>
      </c>
      <c r="N505" s="1470" t="s">
        <v>2930</v>
      </c>
      <c r="O505" s="1470" t="s">
        <v>2930</v>
      </c>
      <c r="P505" s="1470" t="s">
        <v>2930</v>
      </c>
      <c r="Q505" s="1470" t="s">
        <v>2930</v>
      </c>
      <c r="R505" s="1470" t="s">
        <v>2930</v>
      </c>
      <c r="S505" s="1470" t="s">
        <v>2930</v>
      </c>
      <c r="T505" s="1470" t="s">
        <v>2930</v>
      </c>
      <c r="U505" s="1470" t="s">
        <v>2930</v>
      </c>
      <c r="V505" s="1470" t="s">
        <v>2930</v>
      </c>
      <c r="W505" s="1470" t="s">
        <v>2930</v>
      </c>
      <c r="X505" s="1470" t="s">
        <v>2930</v>
      </c>
      <c r="Y505" s="1470" t="s">
        <v>2930</v>
      </c>
      <c r="Z505" s="1470" t="s">
        <v>2930</v>
      </c>
      <c r="AA505" s="1470">
        <v>109</v>
      </c>
      <c r="AB505" s="1471"/>
      <c r="AC505" s="1472"/>
      <c r="AD505" s="1472"/>
      <c r="AE505" s="1470" t="s">
        <v>2930</v>
      </c>
      <c r="AF505" s="1470" t="s">
        <v>2930</v>
      </c>
      <c r="AG505" s="1477" t="s">
        <v>2930</v>
      </c>
      <c r="AH505" s="1076"/>
    </row>
    <row r="506" spans="2:34" ht="15.75" customHeight="1">
      <c r="B506" s="1278" t="s">
        <v>3310</v>
      </c>
      <c r="C506" s="1469" t="s">
        <v>3279</v>
      </c>
      <c r="D506" s="1470">
        <v>150</v>
      </c>
      <c r="E506" s="1470" t="s">
        <v>2930</v>
      </c>
      <c r="F506" s="1470" t="s">
        <v>2930</v>
      </c>
      <c r="G506" s="1470" t="s">
        <v>2930</v>
      </c>
      <c r="H506" s="1470" t="s">
        <v>2930</v>
      </c>
      <c r="I506" s="1470" t="s">
        <v>2930</v>
      </c>
      <c r="J506" s="1470" t="s">
        <v>2930</v>
      </c>
      <c r="K506" s="1470" t="s">
        <v>2930</v>
      </c>
      <c r="L506" s="1470" t="s">
        <v>2930</v>
      </c>
      <c r="M506" s="1470" t="s">
        <v>2930</v>
      </c>
      <c r="N506" s="1470" t="s">
        <v>2930</v>
      </c>
      <c r="O506" s="1470" t="s">
        <v>2930</v>
      </c>
      <c r="P506" s="1470" t="s">
        <v>2930</v>
      </c>
      <c r="Q506" s="1470" t="s">
        <v>2930</v>
      </c>
      <c r="R506" s="1470" t="s">
        <v>2930</v>
      </c>
      <c r="S506" s="1470" t="s">
        <v>2930</v>
      </c>
      <c r="T506" s="1470" t="s">
        <v>2930</v>
      </c>
      <c r="U506" s="1470" t="s">
        <v>2930</v>
      </c>
      <c r="V506" s="1470" t="s">
        <v>2930</v>
      </c>
      <c r="W506" s="1470" t="s">
        <v>2930</v>
      </c>
      <c r="X506" s="1470" t="s">
        <v>2930</v>
      </c>
      <c r="Y506" s="1470" t="s">
        <v>2930</v>
      </c>
      <c r="Z506" s="1470" t="s">
        <v>2930</v>
      </c>
      <c r="AA506" s="1470">
        <v>150</v>
      </c>
      <c r="AB506" s="1471"/>
      <c r="AC506" s="1472"/>
      <c r="AD506" s="1472"/>
      <c r="AE506" s="1470" t="s">
        <v>2930</v>
      </c>
      <c r="AF506" s="1470" t="s">
        <v>2930</v>
      </c>
      <c r="AG506" s="1477" t="s">
        <v>2930</v>
      </c>
      <c r="AH506" s="1076"/>
    </row>
    <row r="507" spans="2:34" ht="15.75" customHeight="1">
      <c r="B507" s="1278" t="s">
        <v>3311</v>
      </c>
      <c r="C507" s="1469" t="s">
        <v>3279</v>
      </c>
      <c r="D507" s="1470">
        <v>200</v>
      </c>
      <c r="E507" s="1470" t="s">
        <v>2930</v>
      </c>
      <c r="F507" s="1470" t="s">
        <v>2930</v>
      </c>
      <c r="G507" s="1470" t="s">
        <v>2930</v>
      </c>
      <c r="H507" s="1470" t="s">
        <v>2930</v>
      </c>
      <c r="I507" s="1470" t="s">
        <v>2930</v>
      </c>
      <c r="J507" s="1470" t="s">
        <v>2930</v>
      </c>
      <c r="K507" s="1470" t="s">
        <v>2930</v>
      </c>
      <c r="L507" s="1470" t="s">
        <v>2930</v>
      </c>
      <c r="M507" s="1470" t="s">
        <v>2930</v>
      </c>
      <c r="N507" s="1470" t="s">
        <v>2930</v>
      </c>
      <c r="O507" s="1470" t="s">
        <v>2930</v>
      </c>
      <c r="P507" s="1470" t="s">
        <v>2930</v>
      </c>
      <c r="Q507" s="1470" t="s">
        <v>2930</v>
      </c>
      <c r="R507" s="1470" t="s">
        <v>2930</v>
      </c>
      <c r="S507" s="1470" t="s">
        <v>2930</v>
      </c>
      <c r="T507" s="1470" t="s">
        <v>2930</v>
      </c>
      <c r="U507" s="1470" t="s">
        <v>2930</v>
      </c>
      <c r="V507" s="1470" t="s">
        <v>2930</v>
      </c>
      <c r="W507" s="1470" t="s">
        <v>2930</v>
      </c>
      <c r="X507" s="1470" t="s">
        <v>2930</v>
      </c>
      <c r="Y507" s="1470" t="s">
        <v>2930</v>
      </c>
      <c r="Z507" s="1470" t="s">
        <v>2930</v>
      </c>
      <c r="AA507" s="1470">
        <v>200</v>
      </c>
      <c r="AB507" s="1471"/>
      <c r="AC507" s="1472"/>
      <c r="AD507" s="1472"/>
      <c r="AE507" s="1470" t="s">
        <v>2930</v>
      </c>
      <c r="AF507" s="1470" t="s">
        <v>2930</v>
      </c>
      <c r="AG507" s="1477" t="s">
        <v>2930</v>
      </c>
      <c r="AH507" s="1076"/>
    </row>
    <row r="508" spans="2:34" ht="15.75" customHeight="1">
      <c r="B508" s="1278" t="s">
        <v>3312</v>
      </c>
      <c r="C508" s="1469" t="s">
        <v>3279</v>
      </c>
      <c r="D508" s="1470">
        <v>260</v>
      </c>
      <c r="E508" s="1470" t="s">
        <v>2930</v>
      </c>
      <c r="F508" s="1470" t="s">
        <v>2930</v>
      </c>
      <c r="G508" s="1470" t="s">
        <v>2930</v>
      </c>
      <c r="H508" s="1470" t="s">
        <v>2930</v>
      </c>
      <c r="I508" s="1470" t="s">
        <v>2930</v>
      </c>
      <c r="J508" s="1470" t="s">
        <v>2930</v>
      </c>
      <c r="K508" s="1470" t="s">
        <v>2930</v>
      </c>
      <c r="L508" s="1470" t="s">
        <v>2930</v>
      </c>
      <c r="M508" s="1470" t="s">
        <v>2930</v>
      </c>
      <c r="N508" s="1470" t="s">
        <v>2930</v>
      </c>
      <c r="O508" s="1470" t="s">
        <v>2930</v>
      </c>
      <c r="P508" s="1470" t="s">
        <v>2930</v>
      </c>
      <c r="Q508" s="1470" t="s">
        <v>2930</v>
      </c>
      <c r="R508" s="1470" t="s">
        <v>2930</v>
      </c>
      <c r="S508" s="1470" t="s">
        <v>2930</v>
      </c>
      <c r="T508" s="1470" t="s">
        <v>2930</v>
      </c>
      <c r="U508" s="1470" t="s">
        <v>2930</v>
      </c>
      <c r="V508" s="1470" t="s">
        <v>2930</v>
      </c>
      <c r="W508" s="1470" t="s">
        <v>2930</v>
      </c>
      <c r="X508" s="1470" t="s">
        <v>2930</v>
      </c>
      <c r="Y508" s="1470" t="s">
        <v>2930</v>
      </c>
      <c r="Z508" s="1470" t="s">
        <v>2930</v>
      </c>
      <c r="AA508" s="1470">
        <v>260</v>
      </c>
      <c r="AB508" s="1471"/>
      <c r="AC508" s="1472"/>
      <c r="AD508" s="1472"/>
      <c r="AE508" s="1470" t="s">
        <v>2930</v>
      </c>
      <c r="AF508" s="1470" t="s">
        <v>2930</v>
      </c>
      <c r="AG508" s="1477" t="s">
        <v>2930</v>
      </c>
      <c r="AH508" s="1076"/>
    </row>
    <row r="509" spans="2:34" ht="15.75" customHeight="1">
      <c r="B509" s="1278" t="s">
        <v>3313</v>
      </c>
      <c r="C509" s="1469" t="s">
        <v>3279</v>
      </c>
      <c r="D509" s="1470">
        <v>300</v>
      </c>
      <c r="E509" s="1470" t="s">
        <v>2930</v>
      </c>
      <c r="F509" s="1470" t="s">
        <v>2930</v>
      </c>
      <c r="G509" s="1470" t="s">
        <v>2930</v>
      </c>
      <c r="H509" s="1470" t="s">
        <v>2930</v>
      </c>
      <c r="I509" s="1470" t="s">
        <v>2930</v>
      </c>
      <c r="J509" s="1470" t="s">
        <v>2930</v>
      </c>
      <c r="K509" s="1470" t="s">
        <v>2930</v>
      </c>
      <c r="L509" s="1470" t="s">
        <v>2930</v>
      </c>
      <c r="M509" s="1470" t="s">
        <v>2930</v>
      </c>
      <c r="N509" s="1470" t="s">
        <v>2930</v>
      </c>
      <c r="O509" s="1470" t="s">
        <v>2930</v>
      </c>
      <c r="P509" s="1470" t="s">
        <v>2930</v>
      </c>
      <c r="Q509" s="1470" t="s">
        <v>2930</v>
      </c>
      <c r="R509" s="1470" t="s">
        <v>2930</v>
      </c>
      <c r="S509" s="1470" t="s">
        <v>2930</v>
      </c>
      <c r="T509" s="1470" t="s">
        <v>2930</v>
      </c>
      <c r="U509" s="1470" t="s">
        <v>2930</v>
      </c>
      <c r="V509" s="1470" t="s">
        <v>2930</v>
      </c>
      <c r="W509" s="1470" t="s">
        <v>2930</v>
      </c>
      <c r="X509" s="1470" t="s">
        <v>2930</v>
      </c>
      <c r="Y509" s="1470" t="s">
        <v>2930</v>
      </c>
      <c r="Z509" s="1470" t="s">
        <v>2930</v>
      </c>
      <c r="AA509" s="1470">
        <v>300</v>
      </c>
      <c r="AB509" s="1471"/>
      <c r="AC509" s="1472"/>
      <c r="AD509" s="1472"/>
      <c r="AE509" s="1470" t="s">
        <v>2930</v>
      </c>
      <c r="AF509" s="1470" t="s">
        <v>2930</v>
      </c>
      <c r="AG509" s="1477" t="s">
        <v>2930</v>
      </c>
      <c r="AH509" s="1076"/>
    </row>
    <row r="510" spans="2:34" ht="15.75" customHeight="1">
      <c r="B510" s="1278" t="s">
        <v>3314</v>
      </c>
      <c r="C510" s="1469" t="s">
        <v>3279</v>
      </c>
      <c r="D510" s="1470">
        <v>92</v>
      </c>
      <c r="E510" s="1470" t="s">
        <v>2930</v>
      </c>
      <c r="F510" s="1470" t="s">
        <v>2930</v>
      </c>
      <c r="G510" s="1470" t="s">
        <v>2930</v>
      </c>
      <c r="H510" s="1470" t="s">
        <v>2930</v>
      </c>
      <c r="I510" s="1470" t="s">
        <v>2930</v>
      </c>
      <c r="J510" s="1470" t="s">
        <v>2930</v>
      </c>
      <c r="K510" s="1470" t="s">
        <v>2930</v>
      </c>
      <c r="L510" s="1470" t="s">
        <v>2930</v>
      </c>
      <c r="M510" s="1470" t="s">
        <v>2930</v>
      </c>
      <c r="N510" s="1470" t="s">
        <v>2930</v>
      </c>
      <c r="O510" s="1470" t="s">
        <v>2930</v>
      </c>
      <c r="P510" s="1470" t="s">
        <v>2930</v>
      </c>
      <c r="Q510" s="1470" t="s">
        <v>2930</v>
      </c>
      <c r="R510" s="1470" t="s">
        <v>2930</v>
      </c>
      <c r="S510" s="1470" t="s">
        <v>2930</v>
      </c>
      <c r="T510" s="1470" t="s">
        <v>2930</v>
      </c>
      <c r="U510" s="1470" t="s">
        <v>2930</v>
      </c>
      <c r="V510" s="1470" t="s">
        <v>2930</v>
      </c>
      <c r="W510" s="1470" t="s">
        <v>2930</v>
      </c>
      <c r="X510" s="1470" t="s">
        <v>2930</v>
      </c>
      <c r="Y510" s="1470" t="s">
        <v>2930</v>
      </c>
      <c r="Z510" s="1470" t="s">
        <v>2930</v>
      </c>
      <c r="AA510" s="1470">
        <v>92</v>
      </c>
      <c r="AB510" s="1471"/>
      <c r="AC510" s="1472"/>
      <c r="AD510" s="1472"/>
      <c r="AE510" s="1470" t="s">
        <v>2930</v>
      </c>
      <c r="AF510" s="1470" t="s">
        <v>2930</v>
      </c>
      <c r="AG510" s="1477" t="s">
        <v>2930</v>
      </c>
      <c r="AH510" s="1076"/>
    </row>
    <row r="511" spans="2:34" ht="15.75" customHeight="1">
      <c r="B511" s="1278" t="s">
        <v>3315</v>
      </c>
      <c r="C511" s="1469" t="s">
        <v>3279</v>
      </c>
      <c r="D511" s="1470">
        <v>90</v>
      </c>
      <c r="E511" s="1470" t="s">
        <v>2930</v>
      </c>
      <c r="F511" s="1470" t="s">
        <v>2930</v>
      </c>
      <c r="G511" s="1470" t="s">
        <v>2930</v>
      </c>
      <c r="H511" s="1470" t="s">
        <v>2930</v>
      </c>
      <c r="I511" s="1470" t="s">
        <v>2930</v>
      </c>
      <c r="J511" s="1470" t="s">
        <v>2930</v>
      </c>
      <c r="K511" s="1470" t="s">
        <v>2930</v>
      </c>
      <c r="L511" s="1470" t="s">
        <v>2930</v>
      </c>
      <c r="M511" s="1470" t="s">
        <v>2930</v>
      </c>
      <c r="N511" s="1470" t="s">
        <v>2930</v>
      </c>
      <c r="O511" s="1470" t="s">
        <v>2930</v>
      </c>
      <c r="P511" s="1470" t="s">
        <v>2930</v>
      </c>
      <c r="Q511" s="1470" t="s">
        <v>2930</v>
      </c>
      <c r="R511" s="1470" t="s">
        <v>2930</v>
      </c>
      <c r="S511" s="1470" t="s">
        <v>2930</v>
      </c>
      <c r="T511" s="1470" t="s">
        <v>2930</v>
      </c>
      <c r="U511" s="1470" t="s">
        <v>2930</v>
      </c>
      <c r="V511" s="1470" t="s">
        <v>2930</v>
      </c>
      <c r="W511" s="1470" t="s">
        <v>2930</v>
      </c>
      <c r="X511" s="1470" t="s">
        <v>2930</v>
      </c>
      <c r="Y511" s="1470" t="s">
        <v>2930</v>
      </c>
      <c r="Z511" s="1470" t="s">
        <v>2930</v>
      </c>
      <c r="AA511" s="1470">
        <v>90</v>
      </c>
      <c r="AB511" s="1471"/>
      <c r="AC511" s="1472"/>
      <c r="AD511" s="1472"/>
      <c r="AE511" s="1470" t="s">
        <v>2930</v>
      </c>
      <c r="AF511" s="1470" t="s">
        <v>2930</v>
      </c>
      <c r="AG511" s="1477" t="s">
        <v>2930</v>
      </c>
      <c r="AH511" s="1076"/>
    </row>
    <row r="512" spans="2:34" ht="15.75" customHeight="1">
      <c r="B512" s="1278" t="s">
        <v>3316</v>
      </c>
      <c r="C512" s="1469" t="s">
        <v>3279</v>
      </c>
      <c r="D512" s="1470">
        <v>85</v>
      </c>
      <c r="E512" s="1470" t="s">
        <v>2930</v>
      </c>
      <c r="F512" s="1470" t="s">
        <v>2930</v>
      </c>
      <c r="G512" s="1470" t="s">
        <v>2930</v>
      </c>
      <c r="H512" s="1470" t="s">
        <v>2930</v>
      </c>
      <c r="I512" s="1470" t="s">
        <v>2930</v>
      </c>
      <c r="J512" s="1470" t="s">
        <v>2930</v>
      </c>
      <c r="K512" s="1470" t="s">
        <v>2930</v>
      </c>
      <c r="L512" s="1470" t="s">
        <v>2930</v>
      </c>
      <c r="M512" s="1470" t="s">
        <v>2930</v>
      </c>
      <c r="N512" s="1470" t="s">
        <v>2930</v>
      </c>
      <c r="O512" s="1470" t="s">
        <v>2930</v>
      </c>
      <c r="P512" s="1470" t="s">
        <v>2930</v>
      </c>
      <c r="Q512" s="1470" t="s">
        <v>2930</v>
      </c>
      <c r="R512" s="1470" t="s">
        <v>2930</v>
      </c>
      <c r="S512" s="1470" t="s">
        <v>2930</v>
      </c>
      <c r="T512" s="1470" t="s">
        <v>2930</v>
      </c>
      <c r="U512" s="1470" t="s">
        <v>2930</v>
      </c>
      <c r="V512" s="1470" t="s">
        <v>2930</v>
      </c>
      <c r="W512" s="1470" t="s">
        <v>2930</v>
      </c>
      <c r="X512" s="1470" t="s">
        <v>2930</v>
      </c>
      <c r="Y512" s="1470" t="s">
        <v>2930</v>
      </c>
      <c r="Z512" s="1470" t="s">
        <v>2930</v>
      </c>
      <c r="AA512" s="1470">
        <v>85</v>
      </c>
      <c r="AB512" s="1471"/>
      <c r="AC512" s="1472"/>
      <c r="AD512" s="1472"/>
      <c r="AE512" s="1470" t="s">
        <v>2930</v>
      </c>
      <c r="AF512" s="1470" t="s">
        <v>2930</v>
      </c>
      <c r="AG512" s="1477" t="s">
        <v>2930</v>
      </c>
      <c r="AH512" s="1076"/>
    </row>
    <row r="513" spans="2:34" ht="15.75" customHeight="1">
      <c r="B513" s="1278" t="s">
        <v>3317</v>
      </c>
      <c r="C513" s="1469" t="s">
        <v>3279</v>
      </c>
      <c r="D513" s="1470">
        <v>80</v>
      </c>
      <c r="E513" s="1470" t="s">
        <v>2930</v>
      </c>
      <c r="F513" s="1470" t="s">
        <v>2930</v>
      </c>
      <c r="G513" s="1470" t="s">
        <v>2930</v>
      </c>
      <c r="H513" s="1470" t="s">
        <v>2930</v>
      </c>
      <c r="I513" s="1470" t="s">
        <v>2930</v>
      </c>
      <c r="J513" s="1470" t="s">
        <v>2930</v>
      </c>
      <c r="K513" s="1470" t="s">
        <v>2930</v>
      </c>
      <c r="L513" s="1470" t="s">
        <v>2930</v>
      </c>
      <c r="M513" s="1470" t="s">
        <v>2930</v>
      </c>
      <c r="N513" s="1470" t="s">
        <v>2930</v>
      </c>
      <c r="O513" s="1470" t="s">
        <v>2930</v>
      </c>
      <c r="P513" s="1470" t="s">
        <v>2930</v>
      </c>
      <c r="Q513" s="1470" t="s">
        <v>2930</v>
      </c>
      <c r="R513" s="1470" t="s">
        <v>2930</v>
      </c>
      <c r="S513" s="1470" t="s">
        <v>2930</v>
      </c>
      <c r="T513" s="1470" t="s">
        <v>2930</v>
      </c>
      <c r="U513" s="1470" t="s">
        <v>2930</v>
      </c>
      <c r="V513" s="1470" t="s">
        <v>2930</v>
      </c>
      <c r="W513" s="1470" t="s">
        <v>2930</v>
      </c>
      <c r="X513" s="1470" t="s">
        <v>2930</v>
      </c>
      <c r="Y513" s="1470" t="s">
        <v>2930</v>
      </c>
      <c r="Z513" s="1470" t="s">
        <v>2930</v>
      </c>
      <c r="AA513" s="1470">
        <v>80</v>
      </c>
      <c r="AB513" s="1471"/>
      <c r="AC513" s="1472"/>
      <c r="AD513" s="1472"/>
      <c r="AE513" s="1470" t="s">
        <v>2930</v>
      </c>
      <c r="AF513" s="1470" t="s">
        <v>2930</v>
      </c>
      <c r="AG513" s="1477" t="s">
        <v>2930</v>
      </c>
      <c r="AH513" s="1076"/>
    </row>
    <row r="514" spans="2:34" ht="15.75" customHeight="1">
      <c r="B514" s="1278" t="s">
        <v>3318</v>
      </c>
      <c r="C514" s="1469" t="s">
        <v>3279</v>
      </c>
      <c r="D514" s="1470">
        <v>76</v>
      </c>
      <c r="E514" s="1470" t="s">
        <v>2930</v>
      </c>
      <c r="F514" s="1470" t="s">
        <v>2930</v>
      </c>
      <c r="G514" s="1470" t="s">
        <v>2930</v>
      </c>
      <c r="H514" s="1470" t="s">
        <v>2930</v>
      </c>
      <c r="I514" s="1470" t="s">
        <v>2930</v>
      </c>
      <c r="J514" s="1470" t="s">
        <v>2930</v>
      </c>
      <c r="K514" s="1470" t="s">
        <v>2930</v>
      </c>
      <c r="L514" s="1470" t="s">
        <v>2930</v>
      </c>
      <c r="M514" s="1470" t="s">
        <v>2930</v>
      </c>
      <c r="N514" s="1470" t="s">
        <v>2930</v>
      </c>
      <c r="O514" s="1470" t="s">
        <v>2930</v>
      </c>
      <c r="P514" s="1470" t="s">
        <v>2930</v>
      </c>
      <c r="Q514" s="1470" t="s">
        <v>2930</v>
      </c>
      <c r="R514" s="1470" t="s">
        <v>2930</v>
      </c>
      <c r="S514" s="1470" t="s">
        <v>2930</v>
      </c>
      <c r="T514" s="1470" t="s">
        <v>2930</v>
      </c>
      <c r="U514" s="1470" t="s">
        <v>2930</v>
      </c>
      <c r="V514" s="1470" t="s">
        <v>2930</v>
      </c>
      <c r="W514" s="1470" t="s">
        <v>2930</v>
      </c>
      <c r="X514" s="1470" t="s">
        <v>2930</v>
      </c>
      <c r="Y514" s="1470" t="s">
        <v>2930</v>
      </c>
      <c r="Z514" s="1470" t="s">
        <v>2930</v>
      </c>
      <c r="AA514" s="1470">
        <v>76</v>
      </c>
      <c r="AB514" s="1471"/>
      <c r="AC514" s="1472"/>
      <c r="AD514" s="1472"/>
      <c r="AE514" s="1470" t="s">
        <v>2930</v>
      </c>
      <c r="AF514" s="1470" t="s">
        <v>2930</v>
      </c>
      <c r="AG514" s="1477" t="s">
        <v>2930</v>
      </c>
      <c r="AH514" s="1076"/>
    </row>
    <row r="515" spans="2:34" ht="15.75" customHeight="1" thickBot="1">
      <c r="B515" s="1286" t="s">
        <v>3319</v>
      </c>
      <c r="C515" s="1478" t="s">
        <v>3279</v>
      </c>
      <c r="D515" s="1479">
        <v>71</v>
      </c>
      <c r="E515" s="1479" t="s">
        <v>2930</v>
      </c>
      <c r="F515" s="1479" t="s">
        <v>2930</v>
      </c>
      <c r="G515" s="1479" t="s">
        <v>2930</v>
      </c>
      <c r="H515" s="1479" t="s">
        <v>2930</v>
      </c>
      <c r="I515" s="1479" t="s">
        <v>2930</v>
      </c>
      <c r="J515" s="1479" t="s">
        <v>2930</v>
      </c>
      <c r="K515" s="1479" t="s">
        <v>2930</v>
      </c>
      <c r="L515" s="1479" t="s">
        <v>2930</v>
      </c>
      <c r="M515" s="1479" t="s">
        <v>2930</v>
      </c>
      <c r="N515" s="1479" t="s">
        <v>2930</v>
      </c>
      <c r="O515" s="1479" t="s">
        <v>2930</v>
      </c>
      <c r="P515" s="1479" t="s">
        <v>2930</v>
      </c>
      <c r="Q515" s="1479" t="s">
        <v>2930</v>
      </c>
      <c r="R515" s="1479" t="s">
        <v>2930</v>
      </c>
      <c r="S515" s="1479" t="s">
        <v>2930</v>
      </c>
      <c r="T515" s="1479" t="s">
        <v>2930</v>
      </c>
      <c r="U515" s="1479" t="s">
        <v>2930</v>
      </c>
      <c r="V515" s="1479" t="s">
        <v>2930</v>
      </c>
      <c r="W515" s="1479" t="s">
        <v>2930</v>
      </c>
      <c r="X515" s="1479" t="s">
        <v>2930</v>
      </c>
      <c r="Y515" s="1479" t="s">
        <v>2930</v>
      </c>
      <c r="Z515" s="1479" t="s">
        <v>2930</v>
      </c>
      <c r="AA515" s="1479">
        <v>71</v>
      </c>
      <c r="AB515" s="1480"/>
      <c r="AC515" s="1481"/>
      <c r="AD515" s="1481"/>
      <c r="AE515" s="1479" t="s">
        <v>2930</v>
      </c>
      <c r="AF515" s="1479" t="s">
        <v>2930</v>
      </c>
      <c r="AG515" s="1482" t="s">
        <v>2930</v>
      </c>
      <c r="AH515" s="1076"/>
    </row>
    <row r="516" spans="2:34" ht="15.75" customHeight="1">
      <c r="B516" s="1077"/>
      <c r="C516" s="1078"/>
      <c r="D516" s="1078">
        <v>1.0000000000000001E-33</v>
      </c>
      <c r="E516" s="1078"/>
      <c r="F516" s="1078"/>
      <c r="G516" s="1078"/>
      <c r="H516" s="1078"/>
      <c r="I516" s="1078"/>
      <c r="J516" s="1078"/>
      <c r="K516" s="1078"/>
      <c r="L516" s="1078"/>
      <c r="M516" s="1078"/>
      <c r="N516" s="1078">
        <v>1.0000000000000001E-33</v>
      </c>
      <c r="O516" s="1078"/>
      <c r="P516" s="1078"/>
      <c r="Q516" s="1078"/>
      <c r="R516" s="1078"/>
      <c r="S516" s="1078"/>
      <c r="T516" s="1078"/>
      <c r="U516" s="1078"/>
      <c r="V516" s="1078">
        <v>1.0000000000000001E-33</v>
      </c>
      <c r="W516" s="1078"/>
      <c r="X516" s="1078"/>
      <c r="Y516" s="1078"/>
      <c r="Z516" s="1078"/>
      <c r="AA516" s="1078"/>
      <c r="AB516" s="1078"/>
      <c r="AC516" s="1078"/>
      <c r="AD516" s="1078"/>
      <c r="AE516" s="1078"/>
      <c r="AF516" s="1078"/>
      <c r="AG516" s="1078"/>
      <c r="AH516" s="1068"/>
    </row>
    <row r="517" spans="2:34" ht="15.75" customHeight="1">
      <c r="B517" s="1079" t="s">
        <v>2887</v>
      </c>
      <c r="C517" s="2167" t="s">
        <v>2958</v>
      </c>
      <c r="D517" s="2167"/>
      <c r="E517" s="2167"/>
      <c r="F517" s="2167"/>
      <c r="G517" s="1431"/>
      <c r="H517" s="1431"/>
      <c r="I517" s="1431"/>
      <c r="J517" s="1431"/>
      <c r="K517" s="1431"/>
      <c r="L517" s="1431"/>
      <c r="M517" s="1431"/>
      <c r="N517" s="1431"/>
      <c r="O517" s="1431"/>
      <c r="P517" s="1431"/>
      <c r="Q517" s="1431"/>
      <c r="R517" s="1431"/>
      <c r="S517" s="1431"/>
      <c r="T517" s="1431"/>
      <c r="U517" s="1431"/>
      <c r="V517" s="1431"/>
      <c r="W517" s="1431"/>
      <c r="X517" s="1431"/>
      <c r="Y517" s="1431"/>
      <c r="Z517" s="1431"/>
      <c r="AA517" s="1431"/>
      <c r="AB517" s="1431"/>
      <c r="AC517" s="1431"/>
      <c r="AD517" s="1431"/>
      <c r="AE517" s="1431"/>
      <c r="AF517" s="1431"/>
      <c r="AG517" s="1431"/>
      <c r="AH517" s="1019"/>
    </row>
    <row r="518" spans="2:34" ht="15.75" customHeight="1">
      <c r="B518" s="1079" t="s">
        <v>2889</v>
      </c>
      <c r="C518" s="2167" t="s">
        <v>2958</v>
      </c>
      <c r="D518" s="2167"/>
      <c r="E518" s="2167"/>
      <c r="F518" s="2167"/>
      <c r="G518" s="1431"/>
      <c r="H518" s="1431"/>
      <c r="I518" s="1431"/>
      <c r="J518" s="1431"/>
      <c r="K518" s="1431"/>
      <c r="L518" s="1431"/>
      <c r="M518" s="1431"/>
      <c r="N518" s="1431"/>
      <c r="O518" s="1431"/>
      <c r="P518" s="1431"/>
      <c r="Q518" s="1431"/>
      <c r="R518" s="1431"/>
      <c r="S518" s="1431"/>
      <c r="T518" s="1431"/>
      <c r="U518" s="1431"/>
      <c r="V518" s="1431"/>
      <c r="W518" s="1431"/>
      <c r="X518" s="1431"/>
      <c r="Y518" s="1431"/>
      <c r="Z518" s="1431"/>
      <c r="AA518" s="1431"/>
      <c r="AB518" s="1431"/>
      <c r="AC518" s="1431"/>
      <c r="AD518" s="1431"/>
      <c r="AE518" s="1431"/>
      <c r="AF518" s="1431"/>
      <c r="AG518" s="1431"/>
      <c r="AH518" s="1246"/>
    </row>
    <row r="519" spans="2:34" ht="15.75" customHeight="1" thickBot="1">
      <c r="B519" s="1080"/>
      <c r="C519" s="1849"/>
      <c r="D519" s="1849"/>
      <c r="E519" s="1849"/>
      <c r="F519" s="1849"/>
      <c r="G519" s="1850"/>
      <c r="H519" s="1850"/>
      <c r="I519" s="1850"/>
      <c r="J519" s="1850"/>
      <c r="K519" s="1850"/>
      <c r="L519" s="1850"/>
      <c r="M519" s="1850"/>
      <c r="N519" s="1850"/>
      <c r="O519" s="1850"/>
      <c r="P519" s="1850"/>
      <c r="Q519" s="1850"/>
      <c r="R519" s="1850"/>
      <c r="S519" s="1850"/>
      <c r="T519" s="1850"/>
      <c r="U519" s="1850"/>
      <c r="V519" s="1850"/>
      <c r="W519" s="1850"/>
      <c r="X519" s="1850"/>
      <c r="Y519" s="1850"/>
      <c r="Z519" s="1850"/>
      <c r="AA519" s="1850"/>
      <c r="AB519" s="1850"/>
      <c r="AC519" s="1850"/>
      <c r="AD519" s="1850"/>
      <c r="AE519" s="1850"/>
      <c r="AF519" s="1850"/>
      <c r="AG519" s="1850"/>
      <c r="AH519" s="1069"/>
    </row>
    <row r="520" spans="2:34" ht="15.75" customHeight="1" thickBot="1">
      <c r="B520" s="1226"/>
      <c r="C520" s="1225"/>
      <c r="D520" s="1225"/>
      <c r="E520" s="1225"/>
      <c r="F520" s="1225"/>
      <c r="G520" s="1225"/>
      <c r="H520" s="1225"/>
      <c r="I520" s="1225"/>
      <c r="J520" s="1225"/>
      <c r="K520" s="1225"/>
      <c r="L520" s="1225"/>
      <c r="M520" s="1225"/>
    </row>
    <row r="521" spans="2:34" ht="15.75" customHeight="1">
      <c r="B521" s="1851" t="s">
        <v>2854</v>
      </c>
      <c r="C521" s="1852"/>
      <c r="D521" s="1852"/>
      <c r="E521" s="1852"/>
      <c r="F521" s="1852"/>
      <c r="G521" s="1852"/>
      <c r="H521" s="1852"/>
      <c r="I521" s="1852"/>
      <c r="J521" s="1852"/>
      <c r="K521" s="1852"/>
      <c r="L521" s="1852"/>
      <c r="M521" s="1852"/>
      <c r="N521" s="1852"/>
      <c r="O521" s="1852"/>
      <c r="P521" s="1852"/>
      <c r="Q521" s="1852"/>
      <c r="R521" s="1852"/>
      <c r="S521" s="1852"/>
      <c r="T521" s="1852"/>
      <c r="U521" s="1852"/>
      <c r="V521" s="1852"/>
      <c r="W521" s="1852"/>
      <c r="X521" s="1852"/>
      <c r="Y521" s="1852"/>
      <c r="Z521" s="1852"/>
      <c r="AA521" s="1852"/>
      <c r="AB521" s="1852"/>
      <c r="AC521" s="1852"/>
      <c r="AD521" s="1852"/>
      <c r="AE521" s="1852"/>
      <c r="AF521" s="1852"/>
      <c r="AG521" s="1852"/>
      <c r="AH521" s="1853"/>
    </row>
    <row r="522" spans="2:34" ht="15.75" customHeight="1">
      <c r="B522" s="1075"/>
      <c r="C522" s="1015"/>
      <c r="D522" s="725"/>
      <c r="E522" s="725"/>
      <c r="F522" s="456"/>
      <c r="G522" s="456"/>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6"/>
      <c r="AF522" s="456"/>
      <c r="AG522" s="456"/>
      <c r="AH522" s="1076"/>
    </row>
    <row r="523" spans="2:34" ht="15.75" customHeight="1">
      <c r="B523" s="1018" t="s">
        <v>2855</v>
      </c>
      <c r="C523" s="1074" t="s">
        <v>3320</v>
      </c>
      <c r="D523" s="1074"/>
      <c r="E523" s="456"/>
      <c r="F523" s="456"/>
      <c r="G523" s="456"/>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1076"/>
    </row>
    <row r="524" spans="2:34" ht="15.75" customHeight="1" thickBot="1">
      <c r="B524" s="1018" t="s">
        <v>2857</v>
      </c>
      <c r="C524" s="1854">
        <v>41685</v>
      </c>
      <c r="D524" s="1855"/>
      <c r="E524" s="1855"/>
      <c r="F524" s="456"/>
      <c r="G524" s="456"/>
      <c r="H524" s="456"/>
      <c r="I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6"/>
      <c r="AF524" s="456"/>
      <c r="AG524" s="456"/>
      <c r="AH524" s="1076"/>
    </row>
    <row r="525" spans="2:34" ht="15.75" customHeight="1" thickBot="1">
      <c r="B525" s="1075" t="s">
        <v>2858</v>
      </c>
      <c r="C525" s="1856" t="s">
        <v>3321</v>
      </c>
      <c r="D525" s="1857"/>
      <c r="E525" s="1857"/>
      <c r="F525" s="1857"/>
      <c r="G525" s="1857"/>
      <c r="H525" s="1857"/>
      <c r="I525" s="1857"/>
      <c r="J525" s="1857"/>
      <c r="K525" s="1857"/>
      <c r="L525" s="1857"/>
      <c r="M525" s="1857"/>
      <c r="N525" s="1857"/>
      <c r="O525" s="1857"/>
      <c r="P525" s="1857"/>
      <c r="Q525" s="1857"/>
      <c r="R525" s="1857"/>
      <c r="S525" s="1857"/>
      <c r="T525" s="1857"/>
      <c r="U525" s="1857"/>
      <c r="V525" s="1857"/>
      <c r="W525" s="1857"/>
      <c r="X525" s="1857"/>
      <c r="Y525" s="1857"/>
      <c r="Z525" s="1858"/>
      <c r="AA525" s="456"/>
      <c r="AB525" s="456"/>
      <c r="AC525" s="456"/>
      <c r="AD525" s="456"/>
      <c r="AE525" s="456"/>
      <c r="AF525" s="456"/>
      <c r="AG525" s="456"/>
      <c r="AH525" s="1076"/>
    </row>
    <row r="526" spans="2:34" ht="15.75" customHeight="1" thickBot="1">
      <c r="B526" s="1075"/>
      <c r="C526" s="1016"/>
      <c r="D526" s="1016"/>
      <c r="E526" s="1432"/>
      <c r="F526" s="1432"/>
      <c r="G526" s="1432"/>
      <c r="H526" s="1432"/>
      <c r="I526" s="1432"/>
      <c r="J526" s="1432"/>
      <c r="K526" s="1432"/>
      <c r="L526" s="1432"/>
      <c r="M526" s="1432"/>
      <c r="N526" s="1432"/>
      <c r="O526" s="1432"/>
      <c r="P526" s="1432"/>
      <c r="Q526" s="1432"/>
      <c r="R526" s="1432"/>
      <c r="S526" s="1432"/>
      <c r="T526" s="1432"/>
      <c r="U526" s="1432"/>
      <c r="V526" s="1432"/>
      <c r="W526" s="1432"/>
      <c r="X526" s="1432"/>
      <c r="Y526" s="1432"/>
      <c r="Z526" s="1432"/>
      <c r="AA526" s="456"/>
      <c r="AB526" s="456"/>
      <c r="AC526" s="456"/>
      <c r="AD526" s="456"/>
      <c r="AE526" s="456"/>
      <c r="AF526" s="456"/>
      <c r="AG526" s="456"/>
      <c r="AH526" s="1076"/>
    </row>
    <row r="527" spans="2:34" ht="15.75" customHeight="1" thickBot="1">
      <c r="B527" s="1859" t="s">
        <v>2859</v>
      </c>
      <c r="C527" s="1861" t="s">
        <v>2860</v>
      </c>
      <c r="D527" s="1859" t="s">
        <v>2861</v>
      </c>
      <c r="E527" s="1863" t="s">
        <v>2862</v>
      </c>
      <c r="F527" s="1864"/>
      <c r="G527" s="1864"/>
      <c r="H527" s="1864"/>
      <c r="I527" s="1864"/>
      <c r="J527" s="1864"/>
      <c r="K527" s="1864"/>
      <c r="L527" s="1864"/>
      <c r="M527" s="1864"/>
      <c r="N527" s="1864"/>
      <c r="O527" s="1864"/>
      <c r="P527" s="1864"/>
      <c r="Q527" s="1864"/>
      <c r="R527" s="1865"/>
      <c r="S527" s="1866" t="s">
        <v>2863</v>
      </c>
      <c r="T527" s="1867"/>
      <c r="U527" s="1867"/>
      <c r="V527" s="1867"/>
      <c r="W527" s="1867"/>
      <c r="X527" s="1867"/>
      <c r="Y527" s="1867"/>
      <c r="Z527" s="1868"/>
      <c r="AA527" s="1863" t="s">
        <v>2864</v>
      </c>
      <c r="AB527" s="1864"/>
      <c r="AC527" s="1864"/>
      <c r="AD527" s="1865"/>
      <c r="AE527" s="1869" t="s">
        <v>2865</v>
      </c>
      <c r="AF527" s="1870"/>
      <c r="AG527" s="1871"/>
      <c r="AH527" s="1076"/>
    </row>
    <row r="528" spans="2:34" ht="15.75" customHeight="1" thickBot="1">
      <c r="B528" s="1860"/>
      <c r="C528" s="1862"/>
      <c r="D528" s="1860"/>
      <c r="E528" s="1859" t="s">
        <v>2866</v>
      </c>
      <c r="F528" s="1875" t="s">
        <v>2867</v>
      </c>
      <c r="G528" s="1875" t="s">
        <v>2868</v>
      </c>
      <c r="H528" s="1866" t="s">
        <v>2869</v>
      </c>
      <c r="I528" s="1868"/>
      <c r="J528" s="1866" t="s">
        <v>2870</v>
      </c>
      <c r="K528" s="1868"/>
      <c r="L528" s="1866" t="s">
        <v>2871</v>
      </c>
      <c r="M528" s="1868"/>
      <c r="N528" s="1877" t="s">
        <v>2872</v>
      </c>
      <c r="O528" s="1878"/>
      <c r="P528" s="1867" t="s">
        <v>2873</v>
      </c>
      <c r="Q528" s="1867"/>
      <c r="R528" s="1868"/>
      <c r="S528" s="1875" t="s">
        <v>2869</v>
      </c>
      <c r="T528" s="1875" t="s">
        <v>2870</v>
      </c>
      <c r="U528" s="1875" t="s">
        <v>2871</v>
      </c>
      <c r="V528" s="1867" t="s">
        <v>2872</v>
      </c>
      <c r="W528" s="1867"/>
      <c r="X528" s="1866" t="s">
        <v>2873</v>
      </c>
      <c r="Y528" s="1867"/>
      <c r="Z528" s="1868"/>
      <c r="AA528" s="1859" t="s">
        <v>2866</v>
      </c>
      <c r="AB528" s="1859" t="s">
        <v>2874</v>
      </c>
      <c r="AC528" s="1859" t="s">
        <v>2875</v>
      </c>
      <c r="AD528" s="1859" t="s">
        <v>2876</v>
      </c>
      <c r="AE528" s="1872"/>
      <c r="AF528" s="1873"/>
      <c r="AG528" s="1874"/>
      <c r="AH528" s="1076"/>
    </row>
    <row r="529" spans="2:34" ht="15.75" customHeight="1" thickBot="1">
      <c r="B529" s="1860"/>
      <c r="C529" s="1862"/>
      <c r="D529" s="1860"/>
      <c r="E529" s="1860"/>
      <c r="F529" s="1876"/>
      <c r="G529" s="1876"/>
      <c r="H529" s="1429" t="s">
        <v>2877</v>
      </c>
      <c r="I529" s="1429" t="s">
        <v>2878</v>
      </c>
      <c r="J529" s="1429" t="s">
        <v>2877</v>
      </c>
      <c r="K529" s="1429" t="s">
        <v>2878</v>
      </c>
      <c r="L529" s="1429" t="s">
        <v>2877</v>
      </c>
      <c r="M529" s="1429" t="s">
        <v>2878</v>
      </c>
      <c r="N529" s="1428" t="s">
        <v>306</v>
      </c>
      <c r="O529" s="1122" t="s">
        <v>2879</v>
      </c>
      <c r="P529" s="1123" t="s">
        <v>2880</v>
      </c>
      <c r="Q529" s="1125" t="s">
        <v>2881</v>
      </c>
      <c r="R529" s="1122" t="s">
        <v>2882</v>
      </c>
      <c r="S529" s="1876"/>
      <c r="T529" s="1876"/>
      <c r="U529" s="1876"/>
      <c r="V529" s="1430" t="s">
        <v>306</v>
      </c>
      <c r="W529" s="1124" t="s">
        <v>2879</v>
      </c>
      <c r="X529" s="1122" t="s">
        <v>2880</v>
      </c>
      <c r="Y529" s="1125" t="s">
        <v>2881</v>
      </c>
      <c r="Z529" s="1122" t="s">
        <v>2882</v>
      </c>
      <c r="AA529" s="1860"/>
      <c r="AB529" s="1860"/>
      <c r="AC529" s="1860"/>
      <c r="AD529" s="1860"/>
      <c r="AE529" s="1427" t="s">
        <v>307</v>
      </c>
      <c r="AF529" s="1427" t="s">
        <v>2883</v>
      </c>
      <c r="AG529" s="1427" t="s">
        <v>2884</v>
      </c>
      <c r="AH529" s="1076"/>
    </row>
    <row r="530" spans="2:34" ht="15.75" customHeight="1">
      <c r="B530" s="1162" t="s">
        <v>3322</v>
      </c>
      <c r="C530" s="1030">
        <v>12</v>
      </c>
      <c r="D530" s="1030">
        <v>12</v>
      </c>
      <c r="E530" s="1031">
        <v>200</v>
      </c>
      <c r="F530" s="1031">
        <v>50</v>
      </c>
      <c r="G530" s="1422" t="s">
        <v>3285</v>
      </c>
      <c r="H530" s="1422" t="s">
        <v>3278</v>
      </c>
      <c r="I530" s="1422" t="s">
        <v>3285</v>
      </c>
      <c r="J530" s="1422" t="s">
        <v>3278</v>
      </c>
      <c r="K530" s="1030" t="s">
        <v>3267</v>
      </c>
      <c r="L530" s="1030" t="s">
        <v>3267</v>
      </c>
      <c r="M530" s="1094" t="s">
        <v>3279</v>
      </c>
      <c r="N530" s="1030"/>
      <c r="O530" s="1422" t="s">
        <v>3280</v>
      </c>
      <c r="P530" s="1030" t="s">
        <v>3280</v>
      </c>
      <c r="Q530" s="1422" t="s">
        <v>3281</v>
      </c>
      <c r="R530" s="1030" t="s">
        <v>3267</v>
      </c>
      <c r="S530" s="1030" t="s">
        <v>3267</v>
      </c>
      <c r="T530" s="1030" t="s">
        <v>3267</v>
      </c>
      <c r="U530" s="1030" t="s">
        <v>3267</v>
      </c>
      <c r="V530" s="1030" t="s">
        <v>3267</v>
      </c>
      <c r="W530" s="1030" t="s">
        <v>3267</v>
      </c>
      <c r="X530" s="1030" t="s">
        <v>3267</v>
      </c>
      <c r="Y530" s="1030" t="s">
        <v>3267</v>
      </c>
      <c r="Z530" s="1030" t="s">
        <v>3267</v>
      </c>
      <c r="AA530" s="1030" t="s">
        <v>3267</v>
      </c>
      <c r="AB530" s="1030" t="s">
        <v>3267</v>
      </c>
      <c r="AC530" s="1030" t="s">
        <v>3267</v>
      </c>
      <c r="AD530" s="1030" t="s">
        <v>3267</v>
      </c>
      <c r="AE530" s="1030" t="s">
        <v>3267</v>
      </c>
      <c r="AF530" s="1030" t="s">
        <v>3267</v>
      </c>
      <c r="AG530" s="1030"/>
      <c r="AH530" s="1076"/>
    </row>
    <row r="531" spans="2:34" ht="15.75" customHeight="1">
      <c r="B531" s="1077"/>
      <c r="C531" s="1078"/>
      <c r="D531" s="1078">
        <v>1.0000000000000001E-33</v>
      </c>
      <c r="E531" s="1078"/>
      <c r="F531" s="1078"/>
      <c r="G531" s="1078"/>
      <c r="H531" s="1078"/>
      <c r="I531" s="1078"/>
      <c r="J531" s="1078"/>
      <c r="K531" s="1078"/>
      <c r="L531" s="1078"/>
      <c r="M531" s="1078"/>
      <c r="N531" s="1078">
        <v>1.0000000000000001E-33</v>
      </c>
      <c r="O531" s="1078"/>
      <c r="P531" s="1078"/>
      <c r="Q531" s="1078"/>
      <c r="R531" s="1078"/>
      <c r="S531" s="1078"/>
      <c r="T531" s="1078"/>
      <c r="U531" s="1078"/>
      <c r="V531" s="1078">
        <v>1.0000000000000001E-33</v>
      </c>
      <c r="W531" s="1078"/>
      <c r="X531" s="1078"/>
      <c r="Y531" s="1078"/>
      <c r="Z531" s="1078"/>
      <c r="AA531" s="1078"/>
      <c r="AB531" s="1078"/>
      <c r="AC531" s="1078"/>
      <c r="AD531" s="1078"/>
      <c r="AE531" s="1078"/>
      <c r="AF531" s="1078"/>
      <c r="AG531" s="1078"/>
      <c r="AH531" s="1068"/>
    </row>
    <row r="532" spans="2:34" ht="15.75" customHeight="1">
      <c r="B532" s="1079" t="s">
        <v>2887</v>
      </c>
      <c r="C532" s="1855" t="s">
        <v>3323</v>
      </c>
      <c r="D532" s="1855"/>
      <c r="E532" s="1855"/>
      <c r="F532" s="1855"/>
      <c r="G532" s="1431"/>
      <c r="H532" s="1431"/>
      <c r="I532" s="1431"/>
      <c r="J532" s="1431"/>
      <c r="K532" s="1431"/>
      <c r="L532" s="1431"/>
      <c r="M532" s="1431"/>
      <c r="N532" s="1431"/>
      <c r="O532" s="1431"/>
      <c r="P532" s="1431"/>
      <c r="Q532" s="1431"/>
      <c r="R532" s="1431"/>
      <c r="S532" s="1431"/>
      <c r="T532" s="1431"/>
      <c r="U532" s="1431"/>
      <c r="V532" s="1431"/>
      <c r="W532" s="1431"/>
      <c r="X532" s="1431"/>
      <c r="Y532" s="1431"/>
      <c r="Z532" s="1431"/>
      <c r="AA532" s="1431"/>
      <c r="AB532" s="1431"/>
      <c r="AC532" s="1431"/>
      <c r="AD532" s="1431"/>
      <c r="AE532" s="1431"/>
      <c r="AF532" s="1431"/>
      <c r="AG532" s="1431"/>
      <c r="AH532" s="1019"/>
    </row>
    <row r="533" spans="2:34" ht="15.75" customHeight="1">
      <c r="B533" s="1079" t="s">
        <v>2889</v>
      </c>
      <c r="C533" s="1855" t="s">
        <v>3274</v>
      </c>
      <c r="D533" s="1855"/>
      <c r="E533" s="1855"/>
      <c r="F533" s="1855"/>
      <c r="G533" s="1431"/>
      <c r="H533" s="1431"/>
      <c r="I533" s="1431"/>
      <c r="J533" s="1431"/>
      <c r="K533" s="1431"/>
      <c r="L533" s="1431"/>
      <c r="M533" s="1431"/>
      <c r="N533" s="1431"/>
      <c r="O533" s="1431"/>
      <c r="P533" s="1431"/>
      <c r="Q533" s="1431"/>
      <c r="R533" s="1431"/>
      <c r="S533" s="1431"/>
      <c r="T533" s="1431"/>
      <c r="U533" s="1431"/>
      <c r="V533" s="1431"/>
      <c r="W533" s="1431"/>
      <c r="X533" s="1431"/>
      <c r="Y533" s="1431"/>
      <c r="Z533" s="1431"/>
      <c r="AA533" s="1431"/>
      <c r="AB533" s="1431"/>
      <c r="AC533" s="1431"/>
      <c r="AD533" s="1431"/>
      <c r="AE533" s="1431"/>
      <c r="AF533" s="1431"/>
      <c r="AG533" s="1431"/>
      <c r="AH533" s="1246"/>
    </row>
    <row r="534" spans="2:34" ht="15.75" customHeight="1" thickBot="1">
      <c r="B534" s="1080"/>
      <c r="C534" s="1849"/>
      <c r="D534" s="1849"/>
      <c r="E534" s="1849"/>
      <c r="F534" s="1849"/>
      <c r="G534" s="1850"/>
      <c r="H534" s="1850"/>
      <c r="I534" s="1850"/>
      <c r="J534" s="1850"/>
      <c r="K534" s="1850"/>
      <c r="L534" s="1850"/>
      <c r="M534" s="1850"/>
      <c r="N534" s="1850"/>
      <c r="O534" s="1850"/>
      <c r="P534" s="1850"/>
      <c r="Q534" s="1850"/>
      <c r="R534" s="1850"/>
      <c r="S534" s="1850"/>
      <c r="T534" s="1850"/>
      <c r="U534" s="1850"/>
      <c r="V534" s="1850"/>
      <c r="W534" s="1850"/>
      <c r="X534" s="1850"/>
      <c r="Y534" s="1850"/>
      <c r="Z534" s="1850"/>
      <c r="AA534" s="1850"/>
      <c r="AB534" s="1850"/>
      <c r="AC534" s="1850"/>
      <c r="AD534" s="1850"/>
      <c r="AE534" s="1850"/>
      <c r="AF534" s="1850"/>
      <c r="AG534" s="1850"/>
      <c r="AH534" s="1069"/>
    </row>
    <row r="535" spans="2:34" ht="15.75" customHeight="1" thickBot="1">
      <c r="B535" s="1226"/>
      <c r="C535" s="1225"/>
      <c r="D535" s="1225"/>
      <c r="E535" s="1225"/>
      <c r="F535" s="1225"/>
      <c r="G535" s="1225"/>
      <c r="H535" s="1225"/>
      <c r="I535" s="1225"/>
      <c r="J535" s="1225"/>
      <c r="K535" s="1225"/>
      <c r="L535" s="1225"/>
      <c r="M535" s="1225"/>
    </row>
    <row r="536" spans="2:34" ht="15.75" customHeight="1">
      <c r="B536" s="1851" t="s">
        <v>2854</v>
      </c>
      <c r="C536" s="1852"/>
      <c r="D536" s="1852"/>
      <c r="E536" s="1852"/>
      <c r="F536" s="1852"/>
      <c r="G536" s="1852"/>
      <c r="H536" s="1852"/>
      <c r="I536" s="1852"/>
      <c r="J536" s="1852"/>
      <c r="K536" s="1852"/>
      <c r="L536" s="1852"/>
      <c r="M536" s="1852"/>
      <c r="N536" s="1852"/>
      <c r="O536" s="1852"/>
      <c r="P536" s="1852"/>
      <c r="Q536" s="1852"/>
      <c r="R536" s="1852"/>
      <c r="S536" s="1852"/>
      <c r="T536" s="1852"/>
      <c r="U536" s="1852"/>
      <c r="V536" s="1852"/>
      <c r="W536" s="1852"/>
      <c r="X536" s="1852"/>
      <c r="Y536" s="1852"/>
      <c r="Z536" s="1852"/>
      <c r="AA536" s="1852"/>
      <c r="AB536" s="1852"/>
      <c r="AC536" s="1852"/>
      <c r="AD536" s="1852"/>
      <c r="AE536" s="1852"/>
      <c r="AF536" s="1852"/>
      <c r="AG536" s="1852"/>
      <c r="AH536" s="1853"/>
    </row>
    <row r="537" spans="2:34" ht="15.75" customHeight="1">
      <c r="B537" s="1075"/>
      <c r="C537" s="1015"/>
      <c r="D537" s="725"/>
      <c r="E537" s="725"/>
      <c r="F537" s="456"/>
      <c r="G537" s="456"/>
      <c r="H537" s="456"/>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6"/>
      <c r="AF537" s="456"/>
      <c r="AG537" s="456"/>
      <c r="AH537" s="1076"/>
    </row>
    <row r="538" spans="2:34" ht="15.75" customHeight="1">
      <c r="B538" s="1018" t="s">
        <v>2855</v>
      </c>
      <c r="C538" s="1074" t="s">
        <v>3287</v>
      </c>
      <c r="D538" s="1074"/>
      <c r="E538" s="456"/>
      <c r="F538" s="456"/>
      <c r="G538" s="456"/>
      <c r="H538" s="456"/>
      <c r="I538" s="456"/>
      <c r="J538" s="456"/>
      <c r="K538" s="456"/>
      <c r="L538" s="456"/>
      <c r="M538" s="456"/>
      <c r="N538" s="456"/>
      <c r="O538" s="456"/>
      <c r="P538" s="456"/>
      <c r="Q538" s="456"/>
      <c r="R538" s="456"/>
      <c r="S538" s="456"/>
      <c r="T538" s="456"/>
      <c r="U538" s="456"/>
      <c r="V538" s="456"/>
      <c r="W538" s="456"/>
      <c r="X538" s="456"/>
      <c r="Y538" s="456"/>
      <c r="Z538" s="456"/>
      <c r="AA538" s="456"/>
      <c r="AB538" s="456"/>
      <c r="AC538" s="456"/>
      <c r="AD538" s="456"/>
      <c r="AE538" s="456"/>
      <c r="AF538" s="456"/>
      <c r="AG538" s="456"/>
      <c r="AH538" s="1076"/>
    </row>
    <row r="539" spans="2:34" ht="15.75" customHeight="1" thickBot="1">
      <c r="B539" s="1018" t="s">
        <v>2857</v>
      </c>
      <c r="C539" s="1854">
        <v>41685</v>
      </c>
      <c r="D539" s="1855"/>
      <c r="E539" s="1855"/>
      <c r="F539" s="456"/>
      <c r="G539" s="456"/>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1076"/>
    </row>
    <row r="540" spans="2:34" ht="32.25" customHeight="1" thickBot="1">
      <c r="B540" s="1075" t="s">
        <v>2858</v>
      </c>
      <c r="C540" s="1856" t="s">
        <v>3298</v>
      </c>
      <c r="D540" s="1857"/>
      <c r="E540" s="1857"/>
      <c r="F540" s="1857"/>
      <c r="G540" s="1857"/>
      <c r="H540" s="1857"/>
      <c r="I540" s="1857"/>
      <c r="J540" s="1857"/>
      <c r="K540" s="1857"/>
      <c r="L540" s="1857"/>
      <c r="M540" s="1857"/>
      <c r="N540" s="1857"/>
      <c r="O540" s="1857"/>
      <c r="P540" s="1857"/>
      <c r="Q540" s="1857"/>
      <c r="R540" s="1857"/>
      <c r="S540" s="1857"/>
      <c r="T540" s="1857"/>
      <c r="U540" s="1857"/>
      <c r="V540" s="1857"/>
      <c r="W540" s="1857"/>
      <c r="X540" s="1857"/>
      <c r="Y540" s="1857"/>
      <c r="Z540" s="1858"/>
      <c r="AA540" s="456"/>
      <c r="AB540" s="456"/>
      <c r="AC540" s="456"/>
      <c r="AD540" s="456"/>
      <c r="AE540" s="456"/>
      <c r="AF540" s="456"/>
      <c r="AG540" s="456"/>
      <c r="AH540" s="1076"/>
    </row>
    <row r="541" spans="2:34" ht="15.75" customHeight="1" thickBot="1">
      <c r="B541" s="1075"/>
      <c r="C541" s="1016"/>
      <c r="D541" s="1016"/>
      <c r="E541" s="1432"/>
      <c r="F541" s="1432"/>
      <c r="G541" s="1432"/>
      <c r="H541" s="1432"/>
      <c r="I541" s="1432"/>
      <c r="J541" s="1432"/>
      <c r="K541" s="1432"/>
      <c r="L541" s="1432"/>
      <c r="M541" s="1432"/>
      <c r="N541" s="1432"/>
      <c r="O541" s="1432"/>
      <c r="P541" s="1432"/>
      <c r="Q541" s="1432"/>
      <c r="R541" s="1432"/>
      <c r="S541" s="1432"/>
      <c r="T541" s="1432"/>
      <c r="U541" s="1432"/>
      <c r="V541" s="1432"/>
      <c r="W541" s="1432"/>
      <c r="X541" s="1432"/>
      <c r="Y541" s="1432"/>
      <c r="Z541" s="1432"/>
      <c r="AA541" s="456"/>
      <c r="AB541" s="456"/>
      <c r="AC541" s="456"/>
      <c r="AD541" s="456"/>
      <c r="AE541" s="456"/>
      <c r="AF541" s="456"/>
      <c r="AG541" s="456"/>
      <c r="AH541" s="1076"/>
    </row>
    <row r="542" spans="2:34" ht="15.75" customHeight="1" thickBot="1">
      <c r="B542" s="1859" t="s">
        <v>2859</v>
      </c>
      <c r="C542" s="1861" t="s">
        <v>2860</v>
      </c>
      <c r="D542" s="1859" t="s">
        <v>2861</v>
      </c>
      <c r="E542" s="1863" t="s">
        <v>2862</v>
      </c>
      <c r="F542" s="1864"/>
      <c r="G542" s="1864"/>
      <c r="H542" s="1864"/>
      <c r="I542" s="1864"/>
      <c r="J542" s="1864"/>
      <c r="K542" s="1864"/>
      <c r="L542" s="1864"/>
      <c r="M542" s="1864"/>
      <c r="N542" s="1864"/>
      <c r="O542" s="1864"/>
      <c r="P542" s="1864"/>
      <c r="Q542" s="1864"/>
      <c r="R542" s="1865"/>
      <c r="S542" s="1866" t="s">
        <v>2863</v>
      </c>
      <c r="T542" s="1867"/>
      <c r="U542" s="1867"/>
      <c r="V542" s="1867"/>
      <c r="W542" s="1867"/>
      <c r="X542" s="1867"/>
      <c r="Y542" s="1867"/>
      <c r="Z542" s="1868"/>
      <c r="AA542" s="1863" t="s">
        <v>2864</v>
      </c>
      <c r="AB542" s="1864"/>
      <c r="AC542" s="1864"/>
      <c r="AD542" s="1865"/>
      <c r="AE542" s="1869" t="s">
        <v>2865</v>
      </c>
      <c r="AF542" s="1870"/>
      <c r="AG542" s="1871"/>
      <c r="AH542" s="1076"/>
    </row>
    <row r="543" spans="2:34" ht="15.75" customHeight="1" thickBot="1">
      <c r="B543" s="1860"/>
      <c r="C543" s="1862"/>
      <c r="D543" s="1860"/>
      <c r="E543" s="1859" t="s">
        <v>2866</v>
      </c>
      <c r="F543" s="1875" t="s">
        <v>2867</v>
      </c>
      <c r="G543" s="1875" t="s">
        <v>2868</v>
      </c>
      <c r="H543" s="1866" t="s">
        <v>2869</v>
      </c>
      <c r="I543" s="1868"/>
      <c r="J543" s="1866" t="s">
        <v>2870</v>
      </c>
      <c r="K543" s="1868"/>
      <c r="L543" s="1866" t="s">
        <v>2871</v>
      </c>
      <c r="M543" s="1868"/>
      <c r="N543" s="1877" t="s">
        <v>2872</v>
      </c>
      <c r="O543" s="1878"/>
      <c r="P543" s="1867" t="s">
        <v>2873</v>
      </c>
      <c r="Q543" s="1867"/>
      <c r="R543" s="1868"/>
      <c r="S543" s="1875" t="s">
        <v>2869</v>
      </c>
      <c r="T543" s="1875" t="s">
        <v>2870</v>
      </c>
      <c r="U543" s="1875" t="s">
        <v>2871</v>
      </c>
      <c r="V543" s="1867" t="s">
        <v>2872</v>
      </c>
      <c r="W543" s="1867"/>
      <c r="X543" s="1866" t="s">
        <v>2873</v>
      </c>
      <c r="Y543" s="1867"/>
      <c r="Z543" s="1868"/>
      <c r="AA543" s="1859" t="s">
        <v>2866</v>
      </c>
      <c r="AB543" s="1859" t="s">
        <v>2874</v>
      </c>
      <c r="AC543" s="1859" t="s">
        <v>2875</v>
      </c>
      <c r="AD543" s="1859" t="s">
        <v>2876</v>
      </c>
      <c r="AE543" s="1872"/>
      <c r="AF543" s="1873"/>
      <c r="AG543" s="1874"/>
      <c r="AH543" s="1076"/>
    </row>
    <row r="544" spans="2:34" ht="15.75" customHeight="1" thickBot="1">
      <c r="B544" s="1860"/>
      <c r="C544" s="1862"/>
      <c r="D544" s="1860"/>
      <c r="E544" s="1860"/>
      <c r="F544" s="1876"/>
      <c r="G544" s="1876"/>
      <c r="H544" s="1429" t="s">
        <v>2877</v>
      </c>
      <c r="I544" s="1429" t="s">
        <v>2878</v>
      </c>
      <c r="J544" s="1429" t="s">
        <v>2877</v>
      </c>
      <c r="K544" s="1429" t="s">
        <v>2878</v>
      </c>
      <c r="L544" s="1429" t="s">
        <v>2877</v>
      </c>
      <c r="M544" s="1429" t="s">
        <v>2878</v>
      </c>
      <c r="N544" s="1428" t="s">
        <v>306</v>
      </c>
      <c r="O544" s="1122" t="s">
        <v>2879</v>
      </c>
      <c r="P544" s="1123" t="s">
        <v>2880</v>
      </c>
      <c r="Q544" s="1125" t="s">
        <v>2881</v>
      </c>
      <c r="R544" s="1122" t="s">
        <v>2882</v>
      </c>
      <c r="S544" s="1876"/>
      <c r="T544" s="1876"/>
      <c r="U544" s="1876"/>
      <c r="V544" s="1430" t="s">
        <v>306</v>
      </c>
      <c r="W544" s="1124" t="s">
        <v>2879</v>
      </c>
      <c r="X544" s="1122" t="s">
        <v>2880</v>
      </c>
      <c r="Y544" s="1125" t="s">
        <v>2881</v>
      </c>
      <c r="Z544" s="1122" t="s">
        <v>2882</v>
      </c>
      <c r="AA544" s="1860"/>
      <c r="AB544" s="1860"/>
      <c r="AC544" s="1860"/>
      <c r="AD544" s="1860"/>
      <c r="AE544" s="1427" t="s">
        <v>307</v>
      </c>
      <c r="AF544" s="1427" t="s">
        <v>2883</v>
      </c>
      <c r="AG544" s="1427" t="s">
        <v>2884</v>
      </c>
      <c r="AH544" s="1076"/>
    </row>
    <row r="545" spans="2:34" ht="15.75" customHeight="1">
      <c r="B545" s="1270" t="s">
        <v>3302</v>
      </c>
      <c r="C545" s="1458">
        <v>92</v>
      </c>
      <c r="D545" s="1459" t="s">
        <v>3299</v>
      </c>
      <c r="E545" s="1459" t="s">
        <v>2930</v>
      </c>
      <c r="F545" s="1459" t="s">
        <v>2930</v>
      </c>
      <c r="G545" s="1459" t="s">
        <v>2930</v>
      </c>
      <c r="H545" s="1459" t="s">
        <v>2930</v>
      </c>
      <c r="I545" s="1459" t="s">
        <v>2930</v>
      </c>
      <c r="J545" s="1459" t="s">
        <v>2930</v>
      </c>
      <c r="K545" s="1459" t="s">
        <v>2930</v>
      </c>
      <c r="L545" s="1459" t="s">
        <v>2930</v>
      </c>
      <c r="M545" s="1459" t="s">
        <v>2930</v>
      </c>
      <c r="N545" s="1459" t="s">
        <v>2930</v>
      </c>
      <c r="O545" s="1459" t="s">
        <v>2930</v>
      </c>
      <c r="P545" s="1459" t="s">
        <v>2930</v>
      </c>
      <c r="Q545" s="1459" t="s">
        <v>2930</v>
      </c>
      <c r="R545" s="1459" t="s">
        <v>2930</v>
      </c>
      <c r="S545" s="1459" t="s">
        <v>2930</v>
      </c>
      <c r="T545" s="1459" t="s">
        <v>2930</v>
      </c>
      <c r="U545" s="1459" t="s">
        <v>2930</v>
      </c>
      <c r="V545" s="1459" t="s">
        <v>2930</v>
      </c>
      <c r="W545" s="1459" t="s">
        <v>2930</v>
      </c>
      <c r="X545" s="1459" t="s">
        <v>2930</v>
      </c>
      <c r="Y545" s="1459" t="s">
        <v>2930</v>
      </c>
      <c r="Z545" s="1459" t="s">
        <v>2930</v>
      </c>
      <c r="AA545" s="1459" t="s">
        <v>3299</v>
      </c>
      <c r="AB545" s="1460" t="s">
        <v>3268</v>
      </c>
      <c r="AC545" s="1460" t="s">
        <v>3268</v>
      </c>
      <c r="AD545" s="1460" t="s">
        <v>3268</v>
      </c>
      <c r="AE545" s="1459" t="s">
        <v>2930</v>
      </c>
      <c r="AF545" s="1459" t="s">
        <v>2930</v>
      </c>
      <c r="AG545" s="1461" t="s">
        <v>2930</v>
      </c>
      <c r="AH545" s="1076"/>
    </row>
    <row r="546" spans="2:34" ht="15.75" customHeight="1" thickBot="1">
      <c r="B546" s="1467" t="s">
        <v>3303</v>
      </c>
      <c r="C546" s="1455">
        <v>92</v>
      </c>
      <c r="D546" s="1456" t="s">
        <v>3300</v>
      </c>
      <c r="E546" s="1456" t="s">
        <v>2930</v>
      </c>
      <c r="F546" s="1456" t="s">
        <v>2930</v>
      </c>
      <c r="G546" s="1456" t="s">
        <v>2930</v>
      </c>
      <c r="H546" s="1456" t="s">
        <v>2930</v>
      </c>
      <c r="I546" s="1456" t="s">
        <v>2930</v>
      </c>
      <c r="J546" s="1456" t="s">
        <v>2930</v>
      </c>
      <c r="K546" s="1456" t="s">
        <v>2930</v>
      </c>
      <c r="L546" s="1456" t="s">
        <v>2930</v>
      </c>
      <c r="M546" s="1456" t="s">
        <v>2930</v>
      </c>
      <c r="N546" s="1456" t="s">
        <v>2930</v>
      </c>
      <c r="O546" s="1456" t="s">
        <v>2930</v>
      </c>
      <c r="P546" s="1456" t="s">
        <v>2930</v>
      </c>
      <c r="Q546" s="1456" t="s">
        <v>2930</v>
      </c>
      <c r="R546" s="1456" t="s">
        <v>2930</v>
      </c>
      <c r="S546" s="1456" t="s">
        <v>2930</v>
      </c>
      <c r="T546" s="1456" t="s">
        <v>2930</v>
      </c>
      <c r="U546" s="1456" t="s">
        <v>2930</v>
      </c>
      <c r="V546" s="1456" t="s">
        <v>2930</v>
      </c>
      <c r="W546" s="1456" t="s">
        <v>2930</v>
      </c>
      <c r="X546" s="1456" t="s">
        <v>2930</v>
      </c>
      <c r="Y546" s="1456" t="s">
        <v>2930</v>
      </c>
      <c r="Z546" s="1456" t="s">
        <v>2930</v>
      </c>
      <c r="AA546" s="1456" t="s">
        <v>3300</v>
      </c>
      <c r="AB546" s="1457" t="s">
        <v>3268</v>
      </c>
      <c r="AC546" s="1457" t="s">
        <v>3268</v>
      </c>
      <c r="AD546" s="1457" t="s">
        <v>3268</v>
      </c>
      <c r="AE546" s="1456" t="s">
        <v>2930</v>
      </c>
      <c r="AF546" s="1456" t="s">
        <v>2930</v>
      </c>
      <c r="AG546" s="1462" t="s">
        <v>2930</v>
      </c>
      <c r="AH546" s="1076"/>
    </row>
    <row r="547" spans="2:34" ht="15.75" customHeight="1" thickBot="1">
      <c r="B547" s="1468" t="s">
        <v>3304</v>
      </c>
      <c r="C547" s="1463">
        <v>92</v>
      </c>
      <c r="D547" s="1464" t="s">
        <v>3301</v>
      </c>
      <c r="E547" s="1464" t="s">
        <v>2930</v>
      </c>
      <c r="F547" s="1464" t="s">
        <v>2930</v>
      </c>
      <c r="G547" s="1464" t="s">
        <v>2930</v>
      </c>
      <c r="H547" s="1464" t="s">
        <v>2930</v>
      </c>
      <c r="I547" s="1464" t="s">
        <v>2930</v>
      </c>
      <c r="J547" s="1464" t="s">
        <v>2930</v>
      </c>
      <c r="K547" s="1464" t="s">
        <v>2930</v>
      </c>
      <c r="L547" s="1464" t="s">
        <v>2930</v>
      </c>
      <c r="M547" s="1464" t="s">
        <v>2930</v>
      </c>
      <c r="N547" s="1464" t="s">
        <v>2930</v>
      </c>
      <c r="O547" s="1464" t="s">
        <v>2930</v>
      </c>
      <c r="P547" s="1464" t="s">
        <v>2930</v>
      </c>
      <c r="Q547" s="1464" t="s">
        <v>2930</v>
      </c>
      <c r="R547" s="1464" t="s">
        <v>2930</v>
      </c>
      <c r="S547" s="1464" t="s">
        <v>2930</v>
      </c>
      <c r="T547" s="1464" t="s">
        <v>2930</v>
      </c>
      <c r="U547" s="1464" t="s">
        <v>2930</v>
      </c>
      <c r="V547" s="1464" t="s">
        <v>2930</v>
      </c>
      <c r="W547" s="1464" t="s">
        <v>2930</v>
      </c>
      <c r="X547" s="1464" t="s">
        <v>2930</v>
      </c>
      <c r="Y547" s="1464" t="s">
        <v>2930</v>
      </c>
      <c r="Z547" s="1464" t="s">
        <v>2930</v>
      </c>
      <c r="AA547" s="1464" t="s">
        <v>3301</v>
      </c>
      <c r="AB547" s="1465" t="s">
        <v>3268</v>
      </c>
      <c r="AC547" s="1465" t="s">
        <v>3268</v>
      </c>
      <c r="AD547" s="1465" t="s">
        <v>3268</v>
      </c>
      <c r="AE547" s="1464" t="s">
        <v>2930</v>
      </c>
      <c r="AF547" s="1464" t="s">
        <v>2930</v>
      </c>
      <c r="AG547" s="1466" t="s">
        <v>2930</v>
      </c>
      <c r="AH547" s="1076"/>
    </row>
    <row r="548" spans="2:34" ht="15.75" customHeight="1">
      <c r="B548" s="1077"/>
      <c r="C548" s="1078"/>
      <c r="D548" s="1078">
        <v>1.0000000000000001E-33</v>
      </c>
      <c r="E548" s="1078"/>
      <c r="F548" s="1078"/>
      <c r="G548" s="1078"/>
      <c r="H548" s="1078"/>
      <c r="I548" s="1078"/>
      <c r="J548" s="1078"/>
      <c r="K548" s="1078"/>
      <c r="L548" s="1078"/>
      <c r="M548" s="1078"/>
      <c r="N548" s="1078">
        <v>1.0000000000000001E-33</v>
      </c>
      <c r="O548" s="1078"/>
      <c r="P548" s="1078"/>
      <c r="Q548" s="1078"/>
      <c r="R548" s="1078"/>
      <c r="S548" s="1078"/>
      <c r="T548" s="1078"/>
      <c r="U548" s="1078"/>
      <c r="V548" s="1078">
        <v>1.0000000000000001E-33</v>
      </c>
      <c r="W548" s="1078"/>
      <c r="X548" s="1078"/>
      <c r="Y548" s="1078"/>
      <c r="Z548" s="1078"/>
      <c r="AA548" s="1078"/>
      <c r="AB548" s="1078"/>
      <c r="AC548" s="1078"/>
      <c r="AD548" s="1078"/>
      <c r="AE548" s="1078"/>
      <c r="AF548" s="1078"/>
      <c r="AG548" s="1078"/>
      <c r="AH548" s="1068"/>
    </row>
    <row r="549" spans="2:34" ht="15.75" customHeight="1">
      <c r="B549" s="1079" t="s">
        <v>2887</v>
      </c>
      <c r="C549" s="2167" t="s">
        <v>2958</v>
      </c>
      <c r="D549" s="2167"/>
      <c r="E549" s="2167"/>
      <c r="F549" s="2167"/>
      <c r="G549" s="1431"/>
      <c r="H549" s="1431"/>
      <c r="I549" s="1431"/>
      <c r="J549" s="1431"/>
      <c r="K549" s="1431"/>
      <c r="L549" s="1431"/>
      <c r="M549" s="1431"/>
      <c r="N549" s="1431"/>
      <c r="O549" s="1431"/>
      <c r="P549" s="1431"/>
      <c r="Q549" s="1431"/>
      <c r="R549" s="1431"/>
      <c r="S549" s="1431"/>
      <c r="T549" s="1431"/>
      <c r="U549" s="1431"/>
      <c r="V549" s="1431"/>
      <c r="W549" s="1431"/>
      <c r="X549" s="1431"/>
      <c r="Y549" s="1431"/>
      <c r="Z549" s="1431"/>
      <c r="AA549" s="1431"/>
      <c r="AB549" s="1431"/>
      <c r="AC549" s="1431"/>
      <c r="AD549" s="1431"/>
      <c r="AE549" s="1431"/>
      <c r="AF549" s="1431"/>
      <c r="AG549" s="1431"/>
      <c r="AH549" s="1019"/>
    </row>
    <row r="550" spans="2:34" ht="15.75" customHeight="1">
      <c r="B550" s="1079" t="s">
        <v>2889</v>
      </c>
      <c r="C550" s="2167" t="s">
        <v>2958</v>
      </c>
      <c r="D550" s="2167"/>
      <c r="E550" s="2167"/>
      <c r="F550" s="2167"/>
      <c r="G550" s="1431"/>
      <c r="H550" s="1431"/>
      <c r="I550" s="1431"/>
      <c r="J550" s="1431"/>
      <c r="K550" s="1431"/>
      <c r="L550" s="1431"/>
      <c r="M550" s="1431"/>
      <c r="N550" s="1431"/>
      <c r="O550" s="1431"/>
      <c r="P550" s="1431"/>
      <c r="Q550" s="1431"/>
      <c r="R550" s="1431"/>
      <c r="S550" s="1431"/>
      <c r="T550" s="1431"/>
      <c r="U550" s="1431"/>
      <c r="V550" s="1431"/>
      <c r="W550" s="1431"/>
      <c r="X550" s="1431"/>
      <c r="Y550" s="1431"/>
      <c r="Z550" s="1431"/>
      <c r="AA550" s="1431"/>
      <c r="AB550" s="1431"/>
      <c r="AC550" s="1431"/>
      <c r="AD550" s="1431"/>
      <c r="AE550" s="1431"/>
      <c r="AF550" s="1431"/>
      <c r="AG550" s="1431"/>
      <c r="AH550" s="1246"/>
    </row>
    <row r="551" spans="2:34" ht="15.75" customHeight="1" thickBot="1">
      <c r="B551" s="1080"/>
      <c r="C551" s="1849"/>
      <c r="D551" s="1849"/>
      <c r="E551" s="1849"/>
      <c r="F551" s="1849"/>
      <c r="G551" s="1850"/>
      <c r="H551" s="1850"/>
      <c r="I551" s="1850"/>
      <c r="J551" s="1850"/>
      <c r="K551" s="1850"/>
      <c r="L551" s="1850"/>
      <c r="M551" s="1850"/>
      <c r="N551" s="1850"/>
      <c r="O551" s="1850"/>
      <c r="P551" s="1850"/>
      <c r="Q551" s="1850"/>
      <c r="R551" s="1850"/>
      <c r="S551" s="1850"/>
      <c r="T551" s="1850"/>
      <c r="U551" s="1850"/>
      <c r="V551" s="1850"/>
      <c r="W551" s="1850"/>
      <c r="X551" s="1850"/>
      <c r="Y551" s="1850"/>
      <c r="Z551" s="1850"/>
      <c r="AA551" s="1850"/>
      <c r="AB551" s="1850"/>
      <c r="AC551" s="1850"/>
      <c r="AD551" s="1850"/>
      <c r="AE551" s="1850"/>
      <c r="AF551" s="1850"/>
      <c r="AG551" s="1850"/>
      <c r="AH551" s="1069"/>
    </row>
    <row r="552" spans="2:34" ht="15.75" customHeight="1">
      <c r="B552" s="1226"/>
      <c r="C552" s="1225"/>
      <c r="D552" s="1225"/>
      <c r="E552" s="1225"/>
      <c r="F552" s="1225"/>
      <c r="G552" s="1225"/>
      <c r="H552" s="1225"/>
      <c r="I552" s="1225"/>
      <c r="J552" s="1225"/>
      <c r="K552" s="1225"/>
      <c r="L552" s="1225"/>
      <c r="M552" s="1225"/>
    </row>
    <row r="553" spans="2:34" ht="15.75" customHeight="1" thickBot="1">
      <c r="B553" s="1226"/>
      <c r="C553" s="1225"/>
      <c r="D553" s="1225"/>
      <c r="E553" s="1225"/>
      <c r="F553" s="1225"/>
      <c r="G553" s="1225"/>
      <c r="H553" s="1225"/>
      <c r="I553" s="1225"/>
      <c r="J553" s="1225"/>
      <c r="K553" s="1225"/>
      <c r="L553" s="1225"/>
      <c r="M553" s="1225"/>
    </row>
    <row r="554" spans="2:34" ht="15.75" customHeight="1">
      <c r="B554" s="1851" t="s">
        <v>2854</v>
      </c>
      <c r="C554" s="1852"/>
      <c r="D554" s="1852"/>
      <c r="E554" s="1852"/>
      <c r="F554" s="1852"/>
      <c r="G554" s="1852"/>
      <c r="H554" s="1852"/>
      <c r="I554" s="1852"/>
      <c r="J554" s="1852"/>
      <c r="K554" s="1852"/>
      <c r="L554" s="1852"/>
      <c r="M554" s="1852"/>
      <c r="N554" s="1852"/>
      <c r="O554" s="1852"/>
      <c r="P554" s="1852"/>
      <c r="Q554" s="1852"/>
      <c r="R554" s="1852"/>
      <c r="S554" s="1852"/>
      <c r="T554" s="1852"/>
      <c r="U554" s="1852"/>
      <c r="V554" s="1852"/>
      <c r="W554" s="1852"/>
      <c r="X554" s="1852"/>
      <c r="Y554" s="1852"/>
      <c r="Z554" s="1852"/>
      <c r="AA554" s="1852"/>
      <c r="AB554" s="1852"/>
      <c r="AC554" s="1852"/>
      <c r="AD554" s="1852"/>
      <c r="AE554" s="1852"/>
      <c r="AF554" s="1852"/>
      <c r="AG554" s="1852"/>
      <c r="AH554" s="1853"/>
    </row>
    <row r="555" spans="2:34" ht="15.75" customHeight="1">
      <c r="B555" s="1075"/>
      <c r="C555" s="1015"/>
      <c r="D555" s="725"/>
      <c r="E555" s="725"/>
      <c r="F555" s="456"/>
      <c r="G555" s="456"/>
      <c r="H555" s="456"/>
      <c r="I555" s="456"/>
      <c r="J555" s="456"/>
      <c r="K555" s="456"/>
      <c r="L555" s="456"/>
      <c r="M555" s="456"/>
      <c r="N555" s="456"/>
      <c r="O555" s="456"/>
      <c r="P555" s="456"/>
      <c r="Q555" s="456"/>
      <c r="R555" s="456"/>
      <c r="S555" s="456"/>
      <c r="T555" s="456"/>
      <c r="U555" s="456"/>
      <c r="V555" s="456"/>
      <c r="W555" s="456"/>
      <c r="X555" s="456"/>
      <c r="Y555" s="456"/>
      <c r="Z555" s="456"/>
      <c r="AA555" s="456"/>
      <c r="AB555" s="456"/>
      <c r="AC555" s="456"/>
      <c r="AD555" s="456"/>
      <c r="AE555" s="456"/>
      <c r="AF555" s="456"/>
      <c r="AG555" s="456"/>
      <c r="AH555" s="1076"/>
    </row>
    <row r="556" spans="2:34" ht="15.75" customHeight="1">
      <c r="B556" s="1018" t="s">
        <v>2855</v>
      </c>
      <c r="C556" s="1074" t="s">
        <v>3287</v>
      </c>
      <c r="D556" s="1074"/>
      <c r="E556" s="456"/>
      <c r="F556" s="456"/>
      <c r="G556" s="456"/>
      <c r="H556" s="456"/>
      <c r="I556" s="456"/>
      <c r="J556" s="456"/>
      <c r="K556" s="456"/>
      <c r="L556" s="456"/>
      <c r="M556" s="456"/>
      <c r="N556" s="456"/>
      <c r="O556" s="456"/>
      <c r="P556" s="456"/>
      <c r="Q556" s="456"/>
      <c r="R556" s="456"/>
      <c r="S556" s="456"/>
      <c r="T556" s="456"/>
      <c r="U556" s="456"/>
      <c r="V556" s="456"/>
      <c r="W556" s="456"/>
      <c r="X556" s="456"/>
      <c r="Y556" s="456"/>
      <c r="Z556" s="456"/>
      <c r="AA556" s="456"/>
      <c r="AB556" s="456"/>
      <c r="AC556" s="456"/>
      <c r="AD556" s="456"/>
      <c r="AE556" s="456"/>
      <c r="AF556" s="456"/>
      <c r="AG556" s="456"/>
      <c r="AH556" s="1076"/>
    </row>
    <row r="557" spans="2:34" ht="15.75" customHeight="1" thickBot="1">
      <c r="B557" s="1018" t="s">
        <v>2857</v>
      </c>
      <c r="C557" s="1854">
        <v>41685</v>
      </c>
      <c r="D557" s="1855"/>
      <c r="E557" s="1855"/>
      <c r="F557" s="456"/>
      <c r="G557" s="456"/>
      <c r="H557" s="456"/>
      <c r="I557" s="456"/>
      <c r="J557" s="456"/>
      <c r="K557" s="456"/>
      <c r="L557" s="456"/>
      <c r="M557" s="456"/>
      <c r="N557" s="456"/>
      <c r="O557" s="456"/>
      <c r="P557" s="456"/>
      <c r="Q557" s="456"/>
      <c r="R557" s="456"/>
      <c r="S557" s="456"/>
      <c r="T557" s="456"/>
      <c r="U557" s="456"/>
      <c r="V557" s="456"/>
      <c r="W557" s="456"/>
      <c r="X557" s="456"/>
      <c r="Y557" s="456"/>
      <c r="Z557" s="456"/>
      <c r="AA557" s="456"/>
      <c r="AB557" s="456"/>
      <c r="AC557" s="456"/>
      <c r="AD557" s="456"/>
      <c r="AE557" s="456"/>
      <c r="AF557" s="456"/>
      <c r="AG557" s="456"/>
      <c r="AH557" s="1076"/>
    </row>
    <row r="558" spans="2:34" ht="19.5" customHeight="1" thickBot="1">
      <c r="B558" s="1075" t="s">
        <v>2858</v>
      </c>
      <c r="C558" s="1856" t="s">
        <v>3288</v>
      </c>
      <c r="D558" s="1857"/>
      <c r="E558" s="1857"/>
      <c r="F558" s="1857"/>
      <c r="G558" s="1857"/>
      <c r="H558" s="1857"/>
      <c r="I558" s="1857"/>
      <c r="J558" s="1857"/>
      <c r="K558" s="1857"/>
      <c r="L558" s="1857"/>
      <c r="M558" s="1857"/>
      <c r="N558" s="1857"/>
      <c r="O558" s="1857"/>
      <c r="P558" s="1857"/>
      <c r="Q558" s="1857"/>
      <c r="R558" s="1857"/>
      <c r="S558" s="1857"/>
      <c r="T558" s="1857"/>
      <c r="U558" s="1857"/>
      <c r="V558" s="1857"/>
      <c r="W558" s="1857"/>
      <c r="X558" s="1857"/>
      <c r="Y558" s="1857"/>
      <c r="Z558" s="1858"/>
      <c r="AA558" s="456"/>
      <c r="AB558" s="456"/>
      <c r="AC558" s="456"/>
      <c r="AD558" s="456"/>
      <c r="AE558" s="456"/>
      <c r="AF558" s="456"/>
      <c r="AG558" s="456"/>
      <c r="AH558" s="1076"/>
    </row>
    <row r="559" spans="2:34" ht="15.75" customHeight="1" thickBot="1">
      <c r="B559" s="1075"/>
      <c r="C559" s="1016"/>
      <c r="D559" s="1016"/>
      <c r="E559" s="1432"/>
      <c r="F559" s="1432"/>
      <c r="G559" s="1432"/>
      <c r="H559" s="1432"/>
      <c r="I559" s="1432"/>
      <c r="J559" s="1432"/>
      <c r="K559" s="1432"/>
      <c r="L559" s="1432"/>
      <c r="M559" s="1432"/>
      <c r="N559" s="1432"/>
      <c r="O559" s="1432"/>
      <c r="P559" s="1432"/>
      <c r="Q559" s="1432"/>
      <c r="R559" s="1432"/>
      <c r="S559" s="1432"/>
      <c r="T559" s="1432"/>
      <c r="U559" s="1432"/>
      <c r="V559" s="1432"/>
      <c r="W559" s="1432"/>
      <c r="X559" s="1432"/>
      <c r="Y559" s="1432"/>
      <c r="Z559" s="1432"/>
      <c r="AA559" s="456"/>
      <c r="AB559" s="456"/>
      <c r="AC559" s="456"/>
      <c r="AD559" s="456"/>
      <c r="AE559" s="456"/>
      <c r="AF559" s="456"/>
      <c r="AG559" s="456"/>
      <c r="AH559" s="1076"/>
    </row>
    <row r="560" spans="2:34" ht="36" customHeight="1" thickBot="1">
      <c r="B560" s="1859" t="s">
        <v>2859</v>
      </c>
      <c r="C560" s="1861" t="s">
        <v>2860</v>
      </c>
      <c r="D560" s="1859" t="s">
        <v>2861</v>
      </c>
      <c r="E560" s="1863" t="s">
        <v>2862</v>
      </c>
      <c r="F560" s="1864"/>
      <c r="G560" s="1864"/>
      <c r="H560" s="1864"/>
      <c r="I560" s="1864"/>
      <c r="J560" s="1864"/>
      <c r="K560" s="1864"/>
      <c r="L560" s="1864"/>
      <c r="M560" s="1864"/>
      <c r="N560" s="1864"/>
      <c r="O560" s="1864"/>
      <c r="P560" s="1864"/>
      <c r="Q560" s="1864"/>
      <c r="R560" s="1865"/>
      <c r="S560" s="1866" t="s">
        <v>2863</v>
      </c>
      <c r="T560" s="1867"/>
      <c r="U560" s="1867"/>
      <c r="V560" s="1867"/>
      <c r="W560" s="1867"/>
      <c r="X560" s="1867"/>
      <c r="Y560" s="1867"/>
      <c r="Z560" s="1868"/>
      <c r="AA560" s="1863" t="s">
        <v>2864</v>
      </c>
      <c r="AB560" s="1864"/>
      <c r="AC560" s="1864"/>
      <c r="AD560" s="1865"/>
      <c r="AE560" s="1869" t="s">
        <v>2865</v>
      </c>
      <c r="AF560" s="1870"/>
      <c r="AG560" s="1871"/>
      <c r="AH560" s="1076"/>
    </row>
    <row r="561" spans="2:34" ht="15.75" customHeight="1" thickBot="1">
      <c r="B561" s="1860"/>
      <c r="C561" s="1862"/>
      <c r="D561" s="1860"/>
      <c r="E561" s="1859" t="s">
        <v>2866</v>
      </c>
      <c r="F561" s="1875" t="s">
        <v>2867</v>
      </c>
      <c r="G561" s="1875" t="s">
        <v>2868</v>
      </c>
      <c r="H561" s="1866" t="s">
        <v>2869</v>
      </c>
      <c r="I561" s="1868"/>
      <c r="J561" s="1866" t="s">
        <v>2870</v>
      </c>
      <c r="K561" s="1868"/>
      <c r="L561" s="1866" t="s">
        <v>2871</v>
      </c>
      <c r="M561" s="1868"/>
      <c r="N561" s="1866" t="s">
        <v>2872</v>
      </c>
      <c r="O561" s="1868"/>
      <c r="P561" s="1866" t="s">
        <v>2873</v>
      </c>
      <c r="Q561" s="1867"/>
      <c r="R561" s="1868"/>
      <c r="S561" s="1875" t="s">
        <v>2869</v>
      </c>
      <c r="T561" s="1875" t="s">
        <v>2870</v>
      </c>
      <c r="U561" s="1875" t="s">
        <v>2871</v>
      </c>
      <c r="V561" s="1866" t="s">
        <v>2872</v>
      </c>
      <c r="W561" s="1868"/>
      <c r="X561" s="1866" t="s">
        <v>2873</v>
      </c>
      <c r="Y561" s="1867"/>
      <c r="Z561" s="1868"/>
      <c r="AA561" s="1859" t="s">
        <v>2866</v>
      </c>
      <c r="AB561" s="1859" t="s">
        <v>2874</v>
      </c>
      <c r="AC561" s="1859" t="s">
        <v>2875</v>
      </c>
      <c r="AD561" s="1859" t="s">
        <v>2876</v>
      </c>
      <c r="AE561" s="1872"/>
      <c r="AF561" s="1873"/>
      <c r="AG561" s="1874"/>
      <c r="AH561" s="1076"/>
    </row>
    <row r="562" spans="2:34" ht="15.75" customHeight="1" thickBot="1">
      <c r="B562" s="1860"/>
      <c r="C562" s="1862"/>
      <c r="D562" s="1860"/>
      <c r="E562" s="1860"/>
      <c r="F562" s="1876"/>
      <c r="G562" s="1876"/>
      <c r="H562" s="1429" t="s">
        <v>2877</v>
      </c>
      <c r="I562" s="1429" t="s">
        <v>2878</v>
      </c>
      <c r="J562" s="1429" t="s">
        <v>2877</v>
      </c>
      <c r="K562" s="1429" t="s">
        <v>2878</v>
      </c>
      <c r="L562" s="1429" t="s">
        <v>2877</v>
      </c>
      <c r="M562" s="1429" t="s">
        <v>2878</v>
      </c>
      <c r="N562" s="1428" t="s">
        <v>306</v>
      </c>
      <c r="O562" s="1122" t="s">
        <v>2879</v>
      </c>
      <c r="P562" s="1123" t="s">
        <v>2880</v>
      </c>
      <c r="Q562" s="1125" t="s">
        <v>2881</v>
      </c>
      <c r="R562" s="1122" t="s">
        <v>2882</v>
      </c>
      <c r="S562" s="1876"/>
      <c r="T562" s="1876"/>
      <c r="U562" s="1876"/>
      <c r="V562" s="1430" t="s">
        <v>306</v>
      </c>
      <c r="W562" s="1124" t="s">
        <v>2879</v>
      </c>
      <c r="X562" s="1122" t="s">
        <v>2880</v>
      </c>
      <c r="Y562" s="1125" t="s">
        <v>2881</v>
      </c>
      <c r="Z562" s="1122" t="s">
        <v>2882</v>
      </c>
      <c r="AA562" s="1860"/>
      <c r="AB562" s="1860"/>
      <c r="AC562" s="1860"/>
      <c r="AD562" s="1860"/>
      <c r="AE562" s="1427" t="s">
        <v>307</v>
      </c>
      <c r="AF562" s="1427" t="s">
        <v>2883</v>
      </c>
      <c r="AG562" s="1427" t="s">
        <v>2884</v>
      </c>
      <c r="AH562" s="1076"/>
    </row>
    <row r="563" spans="2:34" ht="15.75" customHeight="1">
      <c r="B563" s="1270" t="s">
        <v>3289</v>
      </c>
      <c r="C563" s="1439">
        <v>87</v>
      </c>
      <c r="D563" s="1440" t="s">
        <v>3290</v>
      </c>
      <c r="E563" s="1440" t="s">
        <v>3290</v>
      </c>
      <c r="F563" s="1441">
        <v>210</v>
      </c>
      <c r="G563" s="1441">
        <v>100</v>
      </c>
      <c r="H563" s="1442" t="s">
        <v>3285</v>
      </c>
      <c r="I563" s="1442" t="s">
        <v>3278</v>
      </c>
      <c r="J563" s="1442" t="s">
        <v>3285</v>
      </c>
      <c r="K563" s="1442" t="s">
        <v>3278</v>
      </c>
      <c r="L563" s="1439" t="s">
        <v>3267</v>
      </c>
      <c r="M563" s="1439" t="s">
        <v>3267</v>
      </c>
      <c r="N563" s="1439" t="s">
        <v>3279</v>
      </c>
      <c r="O563" s="1439"/>
      <c r="P563" s="1442" t="s">
        <v>3280</v>
      </c>
      <c r="Q563" s="1442" t="s">
        <v>3280</v>
      </c>
      <c r="R563" s="1442" t="s">
        <v>3291</v>
      </c>
      <c r="S563" s="1443"/>
      <c r="T563" s="1443"/>
      <c r="U563" s="1443"/>
      <c r="V563" s="1444"/>
      <c r="W563" s="1443"/>
      <c r="X563" s="1443"/>
      <c r="Y563" s="1443"/>
      <c r="Z563" s="1443"/>
      <c r="AA563" s="1440"/>
      <c r="AB563" s="1441"/>
      <c r="AC563" s="1443"/>
      <c r="AD563" s="1443"/>
      <c r="AE563" s="1444"/>
      <c r="AF563" s="1439"/>
      <c r="AG563" s="1445"/>
      <c r="AH563" s="1076"/>
    </row>
    <row r="564" spans="2:34" ht="15.75" customHeight="1">
      <c r="B564" s="1278" t="s">
        <v>3292</v>
      </c>
      <c r="C564" s="1433">
        <v>88</v>
      </c>
      <c r="D564" s="1434" t="s">
        <v>3293</v>
      </c>
      <c r="E564" s="1434" t="s">
        <v>3293</v>
      </c>
      <c r="F564" s="1435">
        <v>120</v>
      </c>
      <c r="G564" s="1435">
        <v>80</v>
      </c>
      <c r="H564" s="1436" t="s">
        <v>3294</v>
      </c>
      <c r="I564" s="1436" t="s">
        <v>3295</v>
      </c>
      <c r="J564" s="1436" t="s">
        <v>3294</v>
      </c>
      <c r="K564" s="1436" t="s">
        <v>3295</v>
      </c>
      <c r="L564" s="1433" t="s">
        <v>3267</v>
      </c>
      <c r="M564" s="1433" t="s">
        <v>3267</v>
      </c>
      <c r="N564" s="1433"/>
      <c r="O564" s="1433"/>
      <c r="P564" s="1436" t="s">
        <v>3280</v>
      </c>
      <c r="Q564" s="1436" t="s">
        <v>3280</v>
      </c>
      <c r="R564" s="1436" t="s">
        <v>3291</v>
      </c>
      <c r="S564" s="1437"/>
      <c r="T564" s="1437"/>
      <c r="U564" s="1437"/>
      <c r="V564" s="1438"/>
      <c r="W564" s="1437"/>
      <c r="X564" s="1437"/>
      <c r="Y564" s="1437"/>
      <c r="Z564" s="1437"/>
      <c r="AA564" s="1434"/>
      <c r="AB564" s="1435"/>
      <c r="AC564" s="1437"/>
      <c r="AD564" s="1437"/>
      <c r="AE564" s="1438"/>
      <c r="AF564" s="1433"/>
      <c r="AG564" s="1446"/>
      <c r="AH564" s="1076"/>
    </row>
    <row r="565" spans="2:34" ht="15.75" customHeight="1" thickBot="1">
      <c r="B565" s="1454" t="s">
        <v>3296</v>
      </c>
      <c r="C565" s="1447">
        <v>89</v>
      </c>
      <c r="D565" s="1448" t="s">
        <v>3297</v>
      </c>
      <c r="E565" s="1448" t="s">
        <v>3297</v>
      </c>
      <c r="F565" s="1449">
        <v>375</v>
      </c>
      <c r="G565" s="1449">
        <v>0</v>
      </c>
      <c r="H565" s="1450" t="s">
        <v>3277</v>
      </c>
      <c r="I565" s="1450" t="s">
        <v>3278</v>
      </c>
      <c r="J565" s="1450" t="s">
        <v>3277</v>
      </c>
      <c r="K565" s="1450" t="s">
        <v>3278</v>
      </c>
      <c r="L565" s="1447" t="s">
        <v>3267</v>
      </c>
      <c r="M565" s="1447" t="s">
        <v>3267</v>
      </c>
      <c r="N565" s="1447"/>
      <c r="O565" s="1447"/>
      <c r="P565" s="1450" t="s">
        <v>3280</v>
      </c>
      <c r="Q565" s="1450" t="s">
        <v>3280</v>
      </c>
      <c r="R565" s="1450" t="s">
        <v>3281</v>
      </c>
      <c r="S565" s="1451"/>
      <c r="T565" s="1451"/>
      <c r="U565" s="1451"/>
      <c r="V565" s="1452"/>
      <c r="W565" s="1451"/>
      <c r="X565" s="1451"/>
      <c r="Y565" s="1451"/>
      <c r="Z565" s="1451"/>
      <c r="AA565" s="1448"/>
      <c r="AB565" s="1449"/>
      <c r="AC565" s="1451"/>
      <c r="AD565" s="1451"/>
      <c r="AE565" s="1452"/>
      <c r="AF565" s="1447"/>
      <c r="AG565" s="1453"/>
      <c r="AH565" s="1076"/>
    </row>
    <row r="566" spans="2:34" ht="15.75" customHeight="1">
      <c r="B566" s="1077"/>
      <c r="C566" s="1078"/>
      <c r="D566" s="1078">
        <v>1.0000000000000001E-33</v>
      </c>
      <c r="E566" s="1078"/>
      <c r="F566" s="1078"/>
      <c r="G566" s="1078"/>
      <c r="H566" s="1078"/>
      <c r="I566" s="1078"/>
      <c r="J566" s="1078"/>
      <c r="K566" s="1078"/>
      <c r="L566" s="1078"/>
      <c r="M566" s="1078"/>
      <c r="N566" s="1078">
        <v>1.0000000000000001E-33</v>
      </c>
      <c r="O566" s="1078"/>
      <c r="P566" s="1078"/>
      <c r="Q566" s="1078"/>
      <c r="R566" s="1078"/>
      <c r="S566" s="1078"/>
      <c r="T566" s="1078"/>
      <c r="U566" s="1078"/>
      <c r="V566" s="1078">
        <v>1.0000000000000001E-33</v>
      </c>
      <c r="W566" s="1078"/>
      <c r="X566" s="1078"/>
      <c r="Y566" s="1078"/>
      <c r="Z566" s="1078"/>
      <c r="AA566" s="1078"/>
      <c r="AB566" s="1078"/>
      <c r="AC566" s="1078"/>
      <c r="AD566" s="1078"/>
      <c r="AE566" s="1078"/>
      <c r="AF566" s="1078"/>
      <c r="AG566" s="1078"/>
      <c r="AH566" s="1068"/>
    </row>
    <row r="567" spans="2:34" ht="15.75" customHeight="1">
      <c r="B567" s="1079" t="s">
        <v>2887</v>
      </c>
      <c r="C567" s="2166" t="s">
        <v>3203</v>
      </c>
      <c r="D567" s="2166"/>
      <c r="E567" s="2166"/>
      <c r="F567" s="2166"/>
      <c r="G567" s="1431"/>
      <c r="H567" s="1431"/>
      <c r="I567" s="1431"/>
      <c r="J567" s="1431"/>
      <c r="K567" s="1431"/>
      <c r="L567" s="1431"/>
      <c r="M567" s="1431"/>
      <c r="N567" s="1431"/>
      <c r="O567" s="1431"/>
      <c r="P567" s="1431"/>
      <c r="Q567" s="1431"/>
      <c r="R567" s="1431"/>
      <c r="S567" s="1431"/>
      <c r="T567" s="1431"/>
      <c r="U567" s="1431"/>
      <c r="V567" s="1431"/>
      <c r="W567" s="1431"/>
      <c r="X567" s="1431"/>
      <c r="Y567" s="1431"/>
      <c r="Z567" s="1431"/>
      <c r="AA567" s="1431"/>
      <c r="AB567" s="1431"/>
      <c r="AC567" s="1431"/>
      <c r="AD567" s="1431"/>
      <c r="AE567" s="1431"/>
      <c r="AF567" s="1431"/>
      <c r="AG567" s="1431"/>
      <c r="AH567" s="1019"/>
    </row>
    <row r="568" spans="2:34" ht="15.75" customHeight="1">
      <c r="B568" s="1079" t="s">
        <v>2889</v>
      </c>
      <c r="C568" s="2166" t="s">
        <v>2958</v>
      </c>
      <c r="D568" s="2166"/>
      <c r="E568" s="2166"/>
      <c r="F568" s="2166"/>
      <c r="G568" s="1431"/>
      <c r="H568" s="1431"/>
      <c r="I568" s="1431"/>
      <c r="J568" s="1431"/>
      <c r="K568" s="1431"/>
      <c r="L568" s="1431"/>
      <c r="M568" s="1431"/>
      <c r="N568" s="1431"/>
      <c r="O568" s="1431"/>
      <c r="P568" s="1431"/>
      <c r="Q568" s="1431"/>
      <c r="R568" s="1431"/>
      <c r="S568" s="1431"/>
      <c r="T568" s="1431"/>
      <c r="U568" s="1431"/>
      <c r="V568" s="1431"/>
      <c r="W568" s="1431"/>
      <c r="X568" s="1431"/>
      <c r="Y568" s="1431"/>
      <c r="Z568" s="1431"/>
      <c r="AA568" s="1431"/>
      <c r="AB568" s="1431"/>
      <c r="AC568" s="1431"/>
      <c r="AD568" s="1431"/>
      <c r="AE568" s="1431"/>
      <c r="AF568" s="1431"/>
      <c r="AG568" s="1431"/>
      <c r="AH568" s="1019"/>
    </row>
    <row r="569" spans="2:34" ht="15.75" customHeight="1" thickBot="1">
      <c r="B569" s="1080"/>
      <c r="C569" s="1849"/>
      <c r="D569" s="1849"/>
      <c r="E569" s="1849"/>
      <c r="F569" s="1849"/>
      <c r="G569" s="1850"/>
      <c r="H569" s="1850"/>
      <c r="I569" s="1850"/>
      <c r="J569" s="1850"/>
      <c r="K569" s="1850"/>
      <c r="L569" s="1850"/>
      <c r="M569" s="1850"/>
      <c r="N569" s="1850"/>
      <c r="O569" s="1850"/>
      <c r="P569" s="1850"/>
      <c r="Q569" s="1850"/>
      <c r="R569" s="1850"/>
      <c r="S569" s="1850"/>
      <c r="T569" s="1850"/>
      <c r="U569" s="1850"/>
      <c r="V569" s="1850"/>
      <c r="W569" s="1850"/>
      <c r="X569" s="1850"/>
      <c r="Y569" s="1850"/>
      <c r="Z569" s="1850"/>
      <c r="AA569" s="1850"/>
      <c r="AB569" s="1850"/>
      <c r="AC569" s="1850"/>
      <c r="AD569" s="1850"/>
      <c r="AE569" s="1850"/>
      <c r="AF569" s="1850"/>
      <c r="AG569" s="1850"/>
      <c r="AH569" s="1069"/>
    </row>
    <row r="570" spans="2:34" ht="15.75" customHeight="1">
      <c r="B570" s="1226"/>
      <c r="C570" s="1225"/>
      <c r="D570" s="1225"/>
      <c r="E570" s="1225"/>
      <c r="F570" s="1225"/>
      <c r="G570" s="1225"/>
      <c r="H570" s="1225"/>
      <c r="I570" s="1225"/>
      <c r="J570" s="1225"/>
      <c r="K570" s="1225"/>
      <c r="L570" s="1225"/>
      <c r="M570" s="1225"/>
    </row>
    <row r="571" spans="2:34" ht="15.75" customHeight="1" thickBot="1">
      <c r="B571" s="1226"/>
      <c r="C571" s="1225"/>
      <c r="D571" s="1225"/>
      <c r="E571" s="1225"/>
      <c r="F571" s="1225"/>
      <c r="G571" s="1225"/>
      <c r="H571" s="1225"/>
      <c r="I571" s="1225"/>
      <c r="J571" s="1225"/>
      <c r="K571" s="1225"/>
      <c r="L571" s="1225"/>
      <c r="M571" s="1225"/>
    </row>
    <row r="572" spans="2:34" ht="15.75" customHeight="1">
      <c r="B572" s="1851" t="s">
        <v>2854</v>
      </c>
      <c r="C572" s="1852"/>
      <c r="D572" s="1852"/>
      <c r="E572" s="1852"/>
      <c r="F572" s="1852"/>
      <c r="G572" s="1852"/>
      <c r="H572" s="1852"/>
      <c r="I572" s="1852"/>
      <c r="J572" s="1852"/>
      <c r="K572" s="1852"/>
      <c r="L572" s="1852"/>
      <c r="M572" s="1852"/>
      <c r="N572" s="1852"/>
      <c r="O572" s="1852"/>
      <c r="P572" s="1852"/>
      <c r="Q572" s="1852"/>
      <c r="R572" s="1852"/>
      <c r="S572" s="1852"/>
      <c r="T572" s="1852"/>
      <c r="U572" s="1852"/>
      <c r="V572" s="1852"/>
      <c r="W572" s="1852"/>
      <c r="X572" s="1852"/>
      <c r="Y572" s="1852"/>
      <c r="Z572" s="1852"/>
      <c r="AA572" s="1852"/>
      <c r="AB572" s="1852"/>
      <c r="AC572" s="1852"/>
      <c r="AD572" s="1852"/>
      <c r="AE572" s="1852"/>
      <c r="AF572" s="1852"/>
      <c r="AG572" s="1852"/>
      <c r="AH572" s="1853"/>
    </row>
    <row r="573" spans="2:34" ht="15.75" customHeight="1">
      <c r="B573" s="1075"/>
      <c r="C573" s="1015"/>
      <c r="D573" s="725"/>
      <c r="E573" s="725"/>
      <c r="F573" s="456"/>
      <c r="G573" s="456"/>
      <c r="H573" s="456"/>
      <c r="I573" s="456"/>
      <c r="J573" s="456"/>
      <c r="K573" s="456"/>
      <c r="L573" s="456"/>
      <c r="M573" s="456"/>
      <c r="N573" s="456"/>
      <c r="O573" s="456"/>
      <c r="P573" s="456"/>
      <c r="Q573" s="456"/>
      <c r="R573" s="456"/>
      <c r="S573" s="456"/>
      <c r="T573" s="456"/>
      <c r="U573" s="456"/>
      <c r="V573" s="456"/>
      <c r="W573" s="456"/>
      <c r="X573" s="456"/>
      <c r="Y573" s="456"/>
      <c r="Z573" s="456"/>
      <c r="AA573" s="456"/>
      <c r="AB573" s="456"/>
      <c r="AC573" s="456"/>
      <c r="AD573" s="456"/>
      <c r="AE573" s="456"/>
      <c r="AF573" s="456"/>
      <c r="AG573" s="456"/>
      <c r="AH573" s="1076"/>
    </row>
    <row r="574" spans="2:34" ht="15.75" customHeight="1">
      <c r="B574" s="1018" t="s">
        <v>2855</v>
      </c>
      <c r="C574" s="1074" t="s">
        <v>3282</v>
      </c>
      <c r="D574" s="1074"/>
      <c r="E574" s="456"/>
      <c r="F574" s="456"/>
      <c r="G574" s="456"/>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6"/>
      <c r="AD574" s="456"/>
      <c r="AE574" s="456"/>
      <c r="AF574" s="456"/>
      <c r="AG574" s="456"/>
      <c r="AH574" s="1076"/>
    </row>
    <row r="575" spans="2:34" ht="15.75" customHeight="1" thickBot="1">
      <c r="B575" s="1018" t="s">
        <v>2857</v>
      </c>
      <c r="C575" s="1854" t="s">
        <v>3276</v>
      </c>
      <c r="D575" s="1855"/>
      <c r="E575" s="1855"/>
      <c r="F575" s="456"/>
      <c r="G575" s="456"/>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6"/>
      <c r="AF575" s="456"/>
      <c r="AG575" s="456"/>
      <c r="AH575" s="1076"/>
    </row>
    <row r="576" spans="2:34" ht="24.75" customHeight="1" thickBot="1">
      <c r="B576" s="1075" t="s">
        <v>2858</v>
      </c>
      <c r="C576" s="1856" t="s">
        <v>3283</v>
      </c>
      <c r="D576" s="1857"/>
      <c r="E576" s="1857"/>
      <c r="F576" s="1857"/>
      <c r="G576" s="1857"/>
      <c r="H576" s="1857"/>
      <c r="I576" s="1857"/>
      <c r="J576" s="1857"/>
      <c r="K576" s="1857"/>
      <c r="L576" s="1857"/>
      <c r="M576" s="1857"/>
      <c r="N576" s="1857"/>
      <c r="O576" s="1857"/>
      <c r="P576" s="1857"/>
      <c r="Q576" s="1857"/>
      <c r="R576" s="1857"/>
      <c r="S576" s="1857"/>
      <c r="T576" s="1857"/>
      <c r="U576" s="1857"/>
      <c r="V576" s="1857"/>
      <c r="W576" s="1857"/>
      <c r="X576" s="1857"/>
      <c r="Y576" s="1857"/>
      <c r="Z576" s="1858"/>
      <c r="AA576" s="456"/>
      <c r="AB576" s="456"/>
      <c r="AC576" s="456"/>
      <c r="AD576" s="456"/>
      <c r="AE576" s="456"/>
      <c r="AF576" s="456"/>
      <c r="AG576" s="456"/>
      <c r="AH576" s="1076"/>
    </row>
    <row r="577" spans="2:34" ht="15.75" customHeight="1" thickBot="1">
      <c r="B577" s="1075"/>
      <c r="C577" s="1016"/>
      <c r="D577" s="1016"/>
      <c r="E577" s="1419"/>
      <c r="F577" s="1419"/>
      <c r="G577" s="1419"/>
      <c r="H577" s="1419"/>
      <c r="I577" s="1419"/>
      <c r="J577" s="1419"/>
      <c r="K577" s="1419"/>
      <c r="L577" s="1419"/>
      <c r="M577" s="1419"/>
      <c r="N577" s="1419"/>
      <c r="O577" s="1419"/>
      <c r="P577" s="1419"/>
      <c r="Q577" s="1419"/>
      <c r="R577" s="1419"/>
      <c r="S577" s="1419"/>
      <c r="T577" s="1419"/>
      <c r="U577" s="1419"/>
      <c r="V577" s="1419"/>
      <c r="W577" s="1419"/>
      <c r="X577" s="1419"/>
      <c r="Y577" s="1419"/>
      <c r="Z577" s="1419"/>
      <c r="AA577" s="456"/>
      <c r="AB577" s="456"/>
      <c r="AC577" s="456"/>
      <c r="AD577" s="456"/>
      <c r="AE577" s="456"/>
      <c r="AF577" s="456"/>
      <c r="AG577" s="456"/>
      <c r="AH577" s="1076"/>
    </row>
    <row r="578" spans="2:34" ht="15.75" customHeight="1" thickBot="1">
      <c r="B578" s="1859" t="s">
        <v>2859</v>
      </c>
      <c r="C578" s="1861" t="s">
        <v>2860</v>
      </c>
      <c r="D578" s="1859" t="s">
        <v>2861</v>
      </c>
      <c r="E578" s="1863" t="s">
        <v>2862</v>
      </c>
      <c r="F578" s="1864"/>
      <c r="G578" s="1864"/>
      <c r="H578" s="1864"/>
      <c r="I578" s="1864"/>
      <c r="J578" s="1864"/>
      <c r="K578" s="1864"/>
      <c r="L578" s="1864"/>
      <c r="M578" s="1864"/>
      <c r="N578" s="1864"/>
      <c r="O578" s="1864"/>
      <c r="P578" s="1864"/>
      <c r="Q578" s="1864"/>
      <c r="R578" s="1865"/>
      <c r="S578" s="1866" t="s">
        <v>2863</v>
      </c>
      <c r="T578" s="1867"/>
      <c r="U578" s="1867"/>
      <c r="V578" s="1867"/>
      <c r="W578" s="1867"/>
      <c r="X578" s="1867"/>
      <c r="Y578" s="1867"/>
      <c r="Z578" s="1868"/>
      <c r="AA578" s="1863" t="s">
        <v>2864</v>
      </c>
      <c r="AB578" s="1864"/>
      <c r="AC578" s="1864"/>
      <c r="AD578" s="1865"/>
      <c r="AE578" s="1869" t="s">
        <v>2865</v>
      </c>
      <c r="AF578" s="1870"/>
      <c r="AG578" s="1871"/>
      <c r="AH578" s="1076"/>
    </row>
    <row r="579" spans="2:34" ht="15.75" customHeight="1" thickBot="1">
      <c r="B579" s="1860"/>
      <c r="C579" s="1862"/>
      <c r="D579" s="1860"/>
      <c r="E579" s="1859" t="s">
        <v>2866</v>
      </c>
      <c r="F579" s="1875" t="s">
        <v>2867</v>
      </c>
      <c r="G579" s="1875" t="s">
        <v>2868</v>
      </c>
      <c r="H579" s="1866" t="s">
        <v>2869</v>
      </c>
      <c r="I579" s="1868"/>
      <c r="J579" s="1866" t="s">
        <v>2870</v>
      </c>
      <c r="K579" s="1868"/>
      <c r="L579" s="1866" t="s">
        <v>2871</v>
      </c>
      <c r="M579" s="1868"/>
      <c r="N579" s="1877" t="s">
        <v>2872</v>
      </c>
      <c r="O579" s="1878"/>
      <c r="P579" s="1867" t="s">
        <v>2873</v>
      </c>
      <c r="Q579" s="1867"/>
      <c r="R579" s="1868"/>
      <c r="S579" s="1875" t="s">
        <v>2869</v>
      </c>
      <c r="T579" s="1875" t="s">
        <v>2870</v>
      </c>
      <c r="U579" s="1875" t="s">
        <v>2871</v>
      </c>
      <c r="V579" s="1867" t="s">
        <v>2872</v>
      </c>
      <c r="W579" s="1867"/>
      <c r="X579" s="1866" t="s">
        <v>2873</v>
      </c>
      <c r="Y579" s="1867"/>
      <c r="Z579" s="1868"/>
      <c r="AA579" s="1859" t="s">
        <v>2866</v>
      </c>
      <c r="AB579" s="1859" t="s">
        <v>2874</v>
      </c>
      <c r="AC579" s="1859" t="s">
        <v>2875</v>
      </c>
      <c r="AD579" s="1859" t="s">
        <v>2876</v>
      </c>
      <c r="AE579" s="1872"/>
      <c r="AF579" s="1873"/>
      <c r="AG579" s="1874"/>
      <c r="AH579" s="1076"/>
    </row>
    <row r="580" spans="2:34" ht="15.75" customHeight="1" thickBot="1">
      <c r="B580" s="1860"/>
      <c r="C580" s="1862"/>
      <c r="D580" s="1860"/>
      <c r="E580" s="1860"/>
      <c r="F580" s="1876"/>
      <c r="G580" s="1876"/>
      <c r="H580" s="1417" t="s">
        <v>2877</v>
      </c>
      <c r="I580" s="1417" t="s">
        <v>2878</v>
      </c>
      <c r="J580" s="1417" t="s">
        <v>2877</v>
      </c>
      <c r="K580" s="1417" t="s">
        <v>2878</v>
      </c>
      <c r="L580" s="1417" t="s">
        <v>2877</v>
      </c>
      <c r="M580" s="1417" t="s">
        <v>2878</v>
      </c>
      <c r="N580" s="1416" t="s">
        <v>306</v>
      </c>
      <c r="O580" s="1122" t="s">
        <v>2879</v>
      </c>
      <c r="P580" s="1123" t="s">
        <v>2880</v>
      </c>
      <c r="Q580" s="1125" t="s">
        <v>2881</v>
      </c>
      <c r="R580" s="1122" t="s">
        <v>2882</v>
      </c>
      <c r="S580" s="1876"/>
      <c r="T580" s="1876"/>
      <c r="U580" s="1876"/>
      <c r="V580" s="1418" t="s">
        <v>306</v>
      </c>
      <c r="W580" s="1124" t="s">
        <v>2879</v>
      </c>
      <c r="X580" s="1122" t="s">
        <v>2880</v>
      </c>
      <c r="Y580" s="1125" t="s">
        <v>2881</v>
      </c>
      <c r="Z580" s="1122" t="s">
        <v>2882</v>
      </c>
      <c r="AA580" s="1860"/>
      <c r="AB580" s="1860"/>
      <c r="AC580" s="1860"/>
      <c r="AD580" s="1860"/>
      <c r="AE580" s="1415" t="s">
        <v>307</v>
      </c>
      <c r="AF580" s="1415" t="s">
        <v>2883</v>
      </c>
      <c r="AG580" s="1415" t="s">
        <v>2884</v>
      </c>
      <c r="AH580" s="1076"/>
    </row>
    <row r="581" spans="2:34" ht="15.75" customHeight="1">
      <c r="B581" s="1162" t="s">
        <v>3284</v>
      </c>
      <c r="C581" s="1147">
        <v>85</v>
      </c>
      <c r="D581" s="1030">
        <v>2</v>
      </c>
      <c r="E581" s="1030">
        <v>2</v>
      </c>
      <c r="F581" s="1031">
        <v>150</v>
      </c>
      <c r="G581" s="1031">
        <v>0</v>
      </c>
      <c r="H581" s="1422" t="s">
        <v>3285</v>
      </c>
      <c r="I581" s="1422" t="s">
        <v>3278</v>
      </c>
      <c r="J581" s="1422" t="s">
        <v>3285</v>
      </c>
      <c r="K581" s="1422" t="s">
        <v>3278</v>
      </c>
      <c r="L581" s="1030" t="s">
        <v>3267</v>
      </c>
      <c r="M581" s="1030" t="s">
        <v>3267</v>
      </c>
      <c r="N581" s="1030" t="s">
        <v>3267</v>
      </c>
      <c r="O581" s="1030" t="s">
        <v>3267</v>
      </c>
      <c r="P581" s="1422" t="s">
        <v>3280</v>
      </c>
      <c r="Q581" s="1422" t="s">
        <v>3280</v>
      </c>
      <c r="R581" s="1422" t="s">
        <v>3281</v>
      </c>
      <c r="S581" s="1030" t="s">
        <v>3267</v>
      </c>
      <c r="T581" s="1030" t="s">
        <v>3267</v>
      </c>
      <c r="U581" s="1030" t="s">
        <v>3267</v>
      </c>
      <c r="V581" s="1030" t="s">
        <v>3267</v>
      </c>
      <c r="W581" s="1030" t="s">
        <v>3267</v>
      </c>
      <c r="X581" s="1030" t="s">
        <v>3267</v>
      </c>
      <c r="Y581" s="1030" t="s">
        <v>3267</v>
      </c>
      <c r="Z581" s="1030" t="s">
        <v>3267</v>
      </c>
      <c r="AA581" s="1030" t="s">
        <v>3267</v>
      </c>
      <c r="AB581" s="1030" t="s">
        <v>3267</v>
      </c>
      <c r="AC581" s="1030" t="s">
        <v>3267</v>
      </c>
      <c r="AD581" s="1030" t="s">
        <v>3267</v>
      </c>
      <c r="AE581" s="1030" t="s">
        <v>3267</v>
      </c>
      <c r="AF581" s="1030" t="s">
        <v>3267</v>
      </c>
      <c r="AG581" s="1030" t="s">
        <v>3267</v>
      </c>
      <c r="AH581" s="1076"/>
    </row>
    <row r="582" spans="2:34" ht="15.75" customHeight="1">
      <c r="B582" s="1077"/>
      <c r="C582" s="1078"/>
      <c r="D582" s="1078">
        <v>1.0000000000000001E-33</v>
      </c>
      <c r="E582" s="1078"/>
      <c r="F582" s="1078"/>
      <c r="G582" s="1078"/>
      <c r="H582" s="1078"/>
      <c r="I582" s="1078"/>
      <c r="J582" s="1078"/>
      <c r="K582" s="1078"/>
      <c r="L582" s="1078"/>
      <c r="M582" s="1078"/>
      <c r="N582" s="1078">
        <v>1.0000000000000001E-33</v>
      </c>
      <c r="O582" s="1078"/>
      <c r="P582" s="1078"/>
      <c r="Q582" s="1078"/>
      <c r="R582" s="1078"/>
      <c r="S582" s="1078"/>
      <c r="T582" s="1078"/>
      <c r="U582" s="1078"/>
      <c r="V582" s="1078">
        <v>1.0000000000000001E-33</v>
      </c>
      <c r="W582" s="1078"/>
      <c r="X582" s="1078"/>
      <c r="Y582" s="1078"/>
      <c r="Z582" s="1078"/>
      <c r="AA582" s="1078"/>
      <c r="AB582" s="1078"/>
      <c r="AC582" s="1078"/>
      <c r="AD582" s="1078"/>
      <c r="AE582" s="1078"/>
      <c r="AF582" s="1078"/>
      <c r="AG582" s="1078"/>
      <c r="AH582" s="1068"/>
    </row>
    <row r="583" spans="2:34" ht="15.75" customHeight="1">
      <c r="B583" s="1079" t="s">
        <v>2887</v>
      </c>
      <c r="C583" s="1855" t="s">
        <v>3203</v>
      </c>
      <c r="D583" s="1855"/>
      <c r="E583" s="1855"/>
      <c r="F583" s="1855"/>
      <c r="G583" s="1414"/>
      <c r="H583" s="1414"/>
      <c r="I583" s="1414"/>
      <c r="J583" s="1414"/>
      <c r="K583" s="1414"/>
      <c r="L583" s="1414"/>
      <c r="M583" s="1414"/>
      <c r="N583" s="1414"/>
      <c r="O583" s="1414"/>
      <c r="P583" s="1414"/>
      <c r="Q583" s="1414"/>
      <c r="R583" s="1414"/>
      <c r="S583" s="1414"/>
      <c r="T583" s="1414"/>
      <c r="U583" s="1414"/>
      <c r="V583" s="1414"/>
      <c r="W583" s="1414"/>
      <c r="X583" s="1414"/>
      <c r="Y583" s="1414"/>
      <c r="Z583" s="1414"/>
      <c r="AA583" s="1414"/>
      <c r="AB583" s="1414"/>
      <c r="AC583" s="1414"/>
      <c r="AD583" s="1414"/>
      <c r="AE583" s="1414"/>
      <c r="AF583" s="1414"/>
      <c r="AG583" s="1414"/>
      <c r="AH583" s="1019"/>
    </row>
    <row r="584" spans="2:34" ht="15.75" customHeight="1">
      <c r="B584" s="1079" t="s">
        <v>2889</v>
      </c>
      <c r="C584" s="1855" t="s">
        <v>2958</v>
      </c>
      <c r="D584" s="1855"/>
      <c r="E584" s="1855"/>
      <c r="F584" s="1855"/>
      <c r="G584" s="1414"/>
      <c r="H584" s="1414"/>
      <c r="I584" s="1414"/>
      <c r="J584" s="1414"/>
      <c r="K584" s="1414"/>
      <c r="L584" s="1414"/>
      <c r="M584" s="1414"/>
      <c r="N584" s="1414"/>
      <c r="O584" s="1414"/>
      <c r="P584" s="1414"/>
      <c r="Q584" s="1414"/>
      <c r="R584" s="1414"/>
      <c r="S584" s="1414"/>
      <c r="T584" s="1414"/>
      <c r="U584" s="1414"/>
      <c r="V584" s="1414"/>
      <c r="W584" s="1414"/>
      <c r="X584" s="1414"/>
      <c r="Y584" s="1414"/>
      <c r="Z584" s="1414"/>
      <c r="AA584" s="1414"/>
      <c r="AB584" s="1414"/>
      <c r="AC584" s="1414"/>
      <c r="AD584" s="1414"/>
      <c r="AE584" s="1414"/>
      <c r="AF584" s="1414"/>
      <c r="AG584" s="1414"/>
      <c r="AH584" s="1246"/>
    </row>
    <row r="585" spans="2:34" ht="15.75" customHeight="1" thickBot="1">
      <c r="B585" s="1080"/>
      <c r="C585" s="1849"/>
      <c r="D585" s="1849"/>
      <c r="E585" s="1849"/>
      <c r="F585" s="1849"/>
      <c r="G585" s="1850"/>
      <c r="H585" s="1850"/>
      <c r="I585" s="1850"/>
      <c r="J585" s="1850"/>
      <c r="K585" s="1850"/>
      <c r="L585" s="1850"/>
      <c r="M585" s="1850"/>
      <c r="N585" s="1850"/>
      <c r="O585" s="1850"/>
      <c r="P585" s="1850"/>
      <c r="Q585" s="1850"/>
      <c r="R585" s="1850"/>
      <c r="S585" s="1850"/>
      <c r="T585" s="1850"/>
      <c r="U585" s="1850"/>
      <c r="V585" s="1850"/>
      <c r="W585" s="1850"/>
      <c r="X585" s="1850"/>
      <c r="Y585" s="1850"/>
      <c r="Z585" s="1850"/>
      <c r="AA585" s="1850"/>
      <c r="AB585" s="1850"/>
      <c r="AC585" s="1850"/>
      <c r="AD585" s="1850"/>
      <c r="AE585" s="1850"/>
      <c r="AF585" s="1850"/>
      <c r="AG585" s="1850"/>
      <c r="AH585" s="1069"/>
    </row>
    <row r="586" spans="2:34" ht="15.75" customHeight="1">
      <c r="B586" s="1226"/>
      <c r="C586" s="1225"/>
      <c r="D586" s="1225"/>
      <c r="E586" s="1225"/>
      <c r="F586" s="1225"/>
      <c r="G586" s="1225"/>
      <c r="H586" s="1225"/>
      <c r="I586" s="1225"/>
      <c r="J586" s="1225"/>
      <c r="K586" s="1225"/>
      <c r="L586" s="1225"/>
      <c r="M586" s="1225"/>
    </row>
    <row r="587" spans="2:34" ht="15.75" customHeight="1" thickBot="1">
      <c r="B587" s="1226"/>
      <c r="C587" s="1225"/>
      <c r="D587" s="1225"/>
      <c r="E587" s="1225"/>
      <c r="F587" s="1225"/>
      <c r="G587" s="1225"/>
      <c r="H587" s="1225"/>
      <c r="I587" s="1225"/>
      <c r="J587" s="1225"/>
      <c r="K587" s="1225"/>
      <c r="L587" s="1225"/>
      <c r="M587" s="1225"/>
    </row>
    <row r="588" spans="2:34" ht="18.75" customHeight="1">
      <c r="B588" s="1851" t="s">
        <v>2854</v>
      </c>
      <c r="C588" s="1852"/>
      <c r="D588" s="1852"/>
      <c r="E588" s="1852"/>
      <c r="F588" s="1852"/>
      <c r="G588" s="1852"/>
      <c r="H588" s="1852"/>
      <c r="I588" s="1852"/>
      <c r="J588" s="1852"/>
      <c r="K588" s="1852"/>
      <c r="L588" s="1852"/>
      <c r="M588" s="1852"/>
      <c r="N588" s="1852"/>
      <c r="O588" s="1852"/>
      <c r="P588" s="1852"/>
      <c r="Q588" s="1852"/>
      <c r="R588" s="1852"/>
      <c r="S588" s="1852"/>
      <c r="T588" s="1852"/>
      <c r="U588" s="1852"/>
      <c r="V588" s="1852"/>
      <c r="W588" s="1852"/>
      <c r="X588" s="1852"/>
      <c r="Y588" s="1852"/>
      <c r="Z588" s="1852"/>
      <c r="AA588" s="1852"/>
      <c r="AB588" s="1852"/>
      <c r="AC588" s="1852"/>
      <c r="AD588" s="1852"/>
      <c r="AE588" s="1852"/>
      <c r="AF588" s="1852"/>
      <c r="AG588" s="1852"/>
      <c r="AH588" s="1853"/>
    </row>
    <row r="589" spans="2:34" ht="18.75" customHeight="1">
      <c r="B589" s="1075"/>
      <c r="C589" s="1015"/>
      <c r="D589" s="725"/>
      <c r="E589" s="725"/>
      <c r="F589" s="456"/>
      <c r="G589" s="456"/>
      <c r="H589" s="456"/>
      <c r="I589" s="456"/>
      <c r="J589" s="456"/>
      <c r="K589" s="456"/>
      <c r="L589" s="456"/>
      <c r="M589" s="456"/>
      <c r="N589" s="456"/>
      <c r="O589" s="456"/>
      <c r="P589" s="456"/>
      <c r="Q589" s="456"/>
      <c r="R589" s="456"/>
      <c r="S589" s="456"/>
      <c r="T589" s="456"/>
      <c r="U589" s="456"/>
      <c r="V589" s="456"/>
      <c r="W589" s="456"/>
      <c r="X589" s="456"/>
      <c r="Y589" s="456"/>
      <c r="Z589" s="456"/>
      <c r="AA589" s="456"/>
      <c r="AB589" s="456"/>
      <c r="AC589" s="456"/>
      <c r="AD589" s="456"/>
      <c r="AE589" s="456"/>
      <c r="AF589" s="456"/>
      <c r="AG589" s="456"/>
      <c r="AH589" s="1076"/>
    </row>
    <row r="590" spans="2:34" ht="18.75" customHeight="1">
      <c r="B590" s="1018" t="s">
        <v>2855</v>
      </c>
      <c r="C590" s="1074" t="s">
        <v>3275</v>
      </c>
      <c r="D590" s="1074"/>
      <c r="E590" s="456"/>
      <c r="F590" s="456"/>
      <c r="G590" s="456"/>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1076"/>
    </row>
    <row r="591" spans="2:34" ht="18.75" customHeight="1" thickBot="1">
      <c r="B591" s="1018" t="s">
        <v>2857</v>
      </c>
      <c r="C591" s="1854" t="s">
        <v>3276</v>
      </c>
      <c r="D591" s="1855"/>
      <c r="E591" s="1855"/>
      <c r="F591" s="456"/>
      <c r="G591" s="456"/>
      <c r="H591" s="456"/>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1076"/>
    </row>
    <row r="592" spans="2:34" ht="18.75" customHeight="1" thickBot="1">
      <c r="B592" s="1075" t="s">
        <v>2858</v>
      </c>
      <c r="C592" s="1856"/>
      <c r="D592" s="1857"/>
      <c r="E592" s="1857"/>
      <c r="F592" s="1857"/>
      <c r="G592" s="1857"/>
      <c r="H592" s="1857"/>
      <c r="I592" s="1857"/>
      <c r="J592" s="1857"/>
      <c r="K592" s="1857"/>
      <c r="L592" s="1857"/>
      <c r="M592" s="1857"/>
      <c r="N592" s="1857"/>
      <c r="O592" s="1857"/>
      <c r="P592" s="1857"/>
      <c r="Q592" s="1857"/>
      <c r="R592" s="1857"/>
      <c r="S592" s="1857"/>
      <c r="T592" s="1857"/>
      <c r="U592" s="1857"/>
      <c r="V592" s="1857"/>
      <c r="W592" s="1857"/>
      <c r="X592" s="1857"/>
      <c r="Y592" s="1857"/>
      <c r="Z592" s="1858"/>
      <c r="AA592" s="456"/>
      <c r="AB592" s="456"/>
      <c r="AC592" s="456"/>
      <c r="AD592" s="456"/>
      <c r="AE592" s="456"/>
      <c r="AF592" s="456"/>
      <c r="AG592" s="456"/>
      <c r="AH592" s="1076"/>
    </row>
    <row r="593" spans="2:34" ht="18.75" customHeight="1" thickBot="1">
      <c r="B593" s="1075"/>
      <c r="C593" s="1016"/>
      <c r="D593" s="1016"/>
      <c r="E593" s="1419"/>
      <c r="F593" s="1419"/>
      <c r="G593" s="1419"/>
      <c r="H593" s="1419"/>
      <c r="I593" s="1419"/>
      <c r="J593" s="1419"/>
      <c r="K593" s="1419"/>
      <c r="L593" s="1419"/>
      <c r="M593" s="1419"/>
      <c r="N593" s="1419"/>
      <c r="O593" s="1419"/>
      <c r="P593" s="1419"/>
      <c r="Q593" s="1419"/>
      <c r="R593" s="1419"/>
      <c r="S593" s="1419"/>
      <c r="T593" s="1419"/>
      <c r="U593" s="1419"/>
      <c r="V593" s="1419"/>
      <c r="W593" s="1419"/>
      <c r="X593" s="1419"/>
      <c r="Y593" s="1419"/>
      <c r="Z593" s="1419"/>
      <c r="AA593" s="456"/>
      <c r="AB593" s="456"/>
      <c r="AC593" s="456"/>
      <c r="AD593" s="456"/>
      <c r="AE593" s="456"/>
      <c r="AF593" s="456"/>
      <c r="AG593" s="456"/>
      <c r="AH593" s="1076"/>
    </row>
    <row r="594" spans="2:34" ht="18.75" customHeight="1" thickBot="1">
      <c r="B594" s="1859" t="s">
        <v>2859</v>
      </c>
      <c r="C594" s="1861" t="s">
        <v>2860</v>
      </c>
      <c r="D594" s="1859" t="s">
        <v>2861</v>
      </c>
      <c r="E594" s="1863" t="s">
        <v>2862</v>
      </c>
      <c r="F594" s="1864"/>
      <c r="G594" s="1864"/>
      <c r="H594" s="1864"/>
      <c r="I594" s="1864"/>
      <c r="J594" s="1864"/>
      <c r="K594" s="1864"/>
      <c r="L594" s="1864"/>
      <c r="M594" s="1864"/>
      <c r="N594" s="1864"/>
      <c r="O594" s="1864"/>
      <c r="P594" s="1864"/>
      <c r="Q594" s="1864"/>
      <c r="R594" s="1865"/>
      <c r="S594" s="1866" t="s">
        <v>2863</v>
      </c>
      <c r="T594" s="1867"/>
      <c r="U594" s="1867"/>
      <c r="V594" s="1867"/>
      <c r="W594" s="1867"/>
      <c r="X594" s="1867"/>
      <c r="Y594" s="1867"/>
      <c r="Z594" s="1868"/>
      <c r="AA594" s="1863" t="s">
        <v>2864</v>
      </c>
      <c r="AB594" s="1864"/>
      <c r="AC594" s="1864"/>
      <c r="AD594" s="1865"/>
      <c r="AE594" s="1869" t="s">
        <v>2865</v>
      </c>
      <c r="AF594" s="1870"/>
      <c r="AG594" s="1871"/>
      <c r="AH594" s="1076"/>
    </row>
    <row r="595" spans="2:34" ht="18.75" customHeight="1" thickBot="1">
      <c r="B595" s="1860"/>
      <c r="C595" s="1862"/>
      <c r="D595" s="1860"/>
      <c r="E595" s="1859" t="s">
        <v>2866</v>
      </c>
      <c r="F595" s="1875" t="s">
        <v>2867</v>
      </c>
      <c r="G595" s="1875" t="s">
        <v>2868</v>
      </c>
      <c r="H595" s="1866" t="s">
        <v>2869</v>
      </c>
      <c r="I595" s="1868"/>
      <c r="J595" s="1866" t="s">
        <v>2870</v>
      </c>
      <c r="K595" s="1868"/>
      <c r="L595" s="1866" t="s">
        <v>2871</v>
      </c>
      <c r="M595" s="1868"/>
      <c r="N595" s="1877" t="s">
        <v>2872</v>
      </c>
      <c r="O595" s="1878"/>
      <c r="P595" s="1867" t="s">
        <v>2873</v>
      </c>
      <c r="Q595" s="1867"/>
      <c r="R595" s="1868"/>
      <c r="S595" s="1875" t="s">
        <v>2869</v>
      </c>
      <c r="T595" s="1875" t="s">
        <v>2870</v>
      </c>
      <c r="U595" s="1875" t="s">
        <v>2871</v>
      </c>
      <c r="V595" s="1867" t="s">
        <v>2872</v>
      </c>
      <c r="W595" s="1867"/>
      <c r="X595" s="1866" t="s">
        <v>2873</v>
      </c>
      <c r="Y595" s="1867"/>
      <c r="Z595" s="1868"/>
      <c r="AA595" s="1859" t="s">
        <v>2866</v>
      </c>
      <c r="AB595" s="1859" t="s">
        <v>2874</v>
      </c>
      <c r="AC595" s="1859" t="s">
        <v>2875</v>
      </c>
      <c r="AD595" s="1859" t="s">
        <v>2876</v>
      </c>
      <c r="AE595" s="1872"/>
      <c r="AF595" s="1873"/>
      <c r="AG595" s="1874"/>
      <c r="AH595" s="1076"/>
    </row>
    <row r="596" spans="2:34" ht="18.75" customHeight="1" thickBot="1">
      <c r="B596" s="1860"/>
      <c r="C596" s="1862"/>
      <c r="D596" s="1860"/>
      <c r="E596" s="1860"/>
      <c r="F596" s="1876"/>
      <c r="G596" s="1876"/>
      <c r="H596" s="1417" t="s">
        <v>2877</v>
      </c>
      <c r="I596" s="1417" t="s">
        <v>2878</v>
      </c>
      <c r="J596" s="1417" t="s">
        <v>2877</v>
      </c>
      <c r="K596" s="1417" t="s">
        <v>2878</v>
      </c>
      <c r="L596" s="1417" t="s">
        <v>2877</v>
      </c>
      <c r="M596" s="1417" t="s">
        <v>2878</v>
      </c>
      <c r="N596" s="1416" t="s">
        <v>306</v>
      </c>
      <c r="O596" s="1122" t="s">
        <v>2879</v>
      </c>
      <c r="P596" s="1123" t="s">
        <v>2880</v>
      </c>
      <c r="Q596" s="1125" t="s">
        <v>2881</v>
      </c>
      <c r="R596" s="1122" t="s">
        <v>2882</v>
      </c>
      <c r="S596" s="1876"/>
      <c r="T596" s="1876"/>
      <c r="U596" s="1876"/>
      <c r="V596" s="1418" t="s">
        <v>306</v>
      </c>
      <c r="W596" s="1124" t="s">
        <v>2879</v>
      </c>
      <c r="X596" s="1122" t="s">
        <v>2880</v>
      </c>
      <c r="Y596" s="1125" t="s">
        <v>2881</v>
      </c>
      <c r="Z596" s="1122" t="s">
        <v>2882</v>
      </c>
      <c r="AA596" s="1860"/>
      <c r="AB596" s="1860"/>
      <c r="AC596" s="1860"/>
      <c r="AD596" s="1860"/>
      <c r="AE596" s="1415" t="s">
        <v>307</v>
      </c>
      <c r="AF596" s="1415" t="s">
        <v>2883</v>
      </c>
      <c r="AG596" s="1415" t="s">
        <v>2884</v>
      </c>
      <c r="AH596" s="1076"/>
    </row>
    <row r="597" spans="2:34" ht="18.75" customHeight="1" thickBot="1">
      <c r="B597" s="1423" t="s">
        <v>495</v>
      </c>
      <c r="C597" s="1109">
        <v>85</v>
      </c>
      <c r="D597" s="1265">
        <v>3</v>
      </c>
      <c r="E597" s="1265">
        <v>3</v>
      </c>
      <c r="F597" s="1424">
        <v>375</v>
      </c>
      <c r="G597" s="1265">
        <v>0</v>
      </c>
      <c r="H597" s="1425" t="s">
        <v>3277</v>
      </c>
      <c r="I597" s="1425" t="s">
        <v>3278</v>
      </c>
      <c r="J597" s="1425" t="s">
        <v>3277</v>
      </c>
      <c r="K597" s="1425" t="s">
        <v>3278</v>
      </c>
      <c r="L597" s="1265" t="s">
        <v>3267</v>
      </c>
      <c r="M597" s="1265" t="s">
        <v>3267</v>
      </c>
      <c r="N597" s="1426" t="s">
        <v>3279</v>
      </c>
      <c r="O597" s="1265"/>
      <c r="P597" s="1425" t="s">
        <v>3280</v>
      </c>
      <c r="Q597" s="1425" t="s">
        <v>3280</v>
      </c>
      <c r="R597" s="1425" t="s">
        <v>3281</v>
      </c>
      <c r="S597" s="1265"/>
      <c r="T597" s="1265"/>
      <c r="U597" s="1265"/>
      <c r="V597" s="1265"/>
      <c r="W597" s="1265"/>
      <c r="X597" s="1265"/>
      <c r="Y597" s="1265"/>
      <c r="Z597" s="1265"/>
      <c r="AA597" s="1265"/>
      <c r="AB597" s="1265"/>
      <c r="AC597" s="1265"/>
      <c r="AD597" s="1265"/>
      <c r="AE597" s="1265"/>
      <c r="AF597" s="1265"/>
      <c r="AG597" s="1265"/>
      <c r="AH597" s="1076"/>
    </row>
    <row r="598" spans="2:34" ht="14.25" customHeight="1">
      <c r="B598" s="1077"/>
      <c r="C598" s="1078"/>
      <c r="D598" s="1078">
        <v>1.0000000000000001E-33</v>
      </c>
      <c r="E598" s="1078"/>
      <c r="F598" s="1078"/>
      <c r="G598" s="1078"/>
      <c r="H598" s="1078"/>
      <c r="I598" s="1078"/>
      <c r="J598" s="1078"/>
      <c r="K598" s="1078"/>
      <c r="L598" s="1078"/>
      <c r="M598" s="1078"/>
      <c r="N598" s="1078">
        <v>1.0000000000000001E-33</v>
      </c>
      <c r="O598" s="1078"/>
      <c r="P598" s="1078"/>
      <c r="Q598" s="1078"/>
      <c r="R598" s="1078"/>
      <c r="S598" s="1078"/>
      <c r="T598" s="1078"/>
      <c r="U598" s="1078"/>
      <c r="V598" s="1078">
        <v>1.0000000000000001E-33</v>
      </c>
      <c r="W598" s="1078"/>
      <c r="X598" s="1078"/>
      <c r="Y598" s="1078"/>
      <c r="Z598" s="1078"/>
      <c r="AA598" s="1078"/>
      <c r="AB598" s="1078"/>
      <c r="AC598" s="1078"/>
      <c r="AD598" s="1078"/>
      <c r="AE598" s="1078"/>
      <c r="AF598" s="1078"/>
      <c r="AG598" s="1078"/>
      <c r="AH598" s="1068"/>
    </row>
    <row r="599" spans="2:34" ht="14.25" customHeight="1">
      <c r="B599" s="1079" t="s">
        <v>2887</v>
      </c>
      <c r="C599" s="1855" t="s">
        <v>3203</v>
      </c>
      <c r="D599" s="1855"/>
      <c r="E599" s="1855"/>
      <c r="F599" s="1855"/>
      <c r="G599" s="1414"/>
      <c r="H599" s="1414"/>
      <c r="I599" s="1414"/>
      <c r="J599" s="1414"/>
      <c r="K599" s="1414"/>
      <c r="L599" s="1414"/>
      <c r="M599" s="1414"/>
      <c r="N599" s="1414"/>
      <c r="O599" s="1414"/>
      <c r="P599" s="1414"/>
      <c r="Q599" s="1414"/>
      <c r="R599" s="1414"/>
      <c r="S599" s="1414"/>
      <c r="T599" s="1414"/>
      <c r="U599" s="1414"/>
      <c r="V599" s="1414"/>
      <c r="W599" s="1414"/>
      <c r="X599" s="1414"/>
      <c r="Y599" s="1414"/>
      <c r="Z599" s="1414"/>
      <c r="AA599" s="1414"/>
      <c r="AB599" s="1414"/>
      <c r="AC599" s="1414"/>
      <c r="AD599" s="1414"/>
      <c r="AE599" s="1414"/>
      <c r="AF599" s="1414"/>
      <c r="AG599" s="1414"/>
      <c r="AH599" s="1019"/>
    </row>
    <row r="600" spans="2:34" ht="14.25" customHeight="1">
      <c r="B600" s="1079" t="s">
        <v>2889</v>
      </c>
      <c r="C600" s="1855" t="s">
        <v>2958</v>
      </c>
      <c r="D600" s="1855"/>
      <c r="E600" s="1855"/>
      <c r="F600" s="1855"/>
      <c r="G600" s="1414"/>
      <c r="H600" s="1414"/>
      <c r="I600" s="1414"/>
      <c r="J600" s="1414"/>
      <c r="K600" s="1414"/>
      <c r="L600" s="1414"/>
      <c r="M600" s="1414"/>
      <c r="N600" s="1414"/>
      <c r="O600" s="1414"/>
      <c r="P600" s="1414"/>
      <c r="Q600" s="1414"/>
      <c r="R600" s="1414"/>
      <c r="S600" s="1414"/>
      <c r="T600" s="1414"/>
      <c r="U600" s="1414"/>
      <c r="V600" s="1414"/>
      <c r="W600" s="1414"/>
      <c r="X600" s="1414"/>
      <c r="Y600" s="1414"/>
      <c r="Z600" s="1414"/>
      <c r="AA600" s="1414"/>
      <c r="AB600" s="1414"/>
      <c r="AC600" s="1414"/>
      <c r="AD600" s="1414"/>
      <c r="AE600" s="1414"/>
      <c r="AF600" s="1414"/>
      <c r="AG600" s="1414"/>
      <c r="AH600" s="1246"/>
    </row>
    <row r="601" spans="2:34" ht="14.25" customHeight="1" thickBot="1">
      <c r="B601" s="1080"/>
      <c r="C601" s="1849"/>
      <c r="D601" s="1849"/>
      <c r="E601" s="1849"/>
      <c r="F601" s="1849"/>
      <c r="G601" s="1850"/>
      <c r="H601" s="1850"/>
      <c r="I601" s="1850"/>
      <c r="J601" s="1850"/>
      <c r="K601" s="1850"/>
      <c r="L601" s="1850"/>
      <c r="M601" s="1850"/>
      <c r="N601" s="1850"/>
      <c r="O601" s="1850"/>
      <c r="P601" s="1850"/>
      <c r="Q601" s="1850"/>
      <c r="R601" s="1850"/>
      <c r="S601" s="1850"/>
      <c r="T601" s="1850"/>
      <c r="U601" s="1850"/>
      <c r="V601" s="1850"/>
      <c r="W601" s="1850"/>
      <c r="X601" s="1850"/>
      <c r="Y601" s="1850"/>
      <c r="Z601" s="1850"/>
      <c r="AA601" s="1850"/>
      <c r="AB601" s="1850"/>
      <c r="AC601" s="1850"/>
      <c r="AD601" s="1850"/>
      <c r="AE601" s="1850"/>
      <c r="AF601" s="1850"/>
      <c r="AG601" s="1850"/>
      <c r="AH601" s="1069"/>
    </row>
    <row r="602" spans="2:34" ht="14.25" customHeight="1">
      <c r="B602" s="1226"/>
      <c r="C602" s="1225"/>
      <c r="D602" s="1225"/>
      <c r="E602" s="1225"/>
      <c r="F602" s="1225"/>
      <c r="G602" s="1225"/>
      <c r="H602" s="1225"/>
      <c r="I602" s="1225"/>
      <c r="J602" s="1225"/>
      <c r="K602" s="1225"/>
      <c r="L602" s="1225"/>
      <c r="M602" s="1225"/>
    </row>
    <row r="603" spans="2:34" ht="14.25" customHeight="1" thickBot="1">
      <c r="B603" s="1226"/>
      <c r="C603" s="1225"/>
      <c r="D603" s="1225"/>
      <c r="E603" s="1225"/>
      <c r="F603" s="1225"/>
      <c r="G603" s="1225"/>
      <c r="H603" s="1225"/>
      <c r="I603" s="1225"/>
      <c r="J603" s="1225"/>
      <c r="K603" s="1225"/>
      <c r="L603" s="1225"/>
      <c r="M603" s="1225"/>
    </row>
    <row r="604" spans="2:34" ht="14.25" customHeight="1">
      <c r="B604" s="1851" t="s">
        <v>2854</v>
      </c>
      <c r="C604" s="1852"/>
      <c r="D604" s="1852"/>
      <c r="E604" s="1852"/>
      <c r="F604" s="1852"/>
      <c r="G604" s="1852"/>
      <c r="H604" s="1852"/>
      <c r="I604" s="1852"/>
      <c r="J604" s="1852"/>
      <c r="K604" s="1852"/>
      <c r="L604" s="1852"/>
      <c r="M604" s="1852"/>
      <c r="N604" s="1852"/>
      <c r="O604" s="1852"/>
      <c r="P604" s="1852"/>
      <c r="Q604" s="1852"/>
      <c r="R604" s="1852"/>
      <c r="S604" s="1852"/>
      <c r="T604" s="1852"/>
      <c r="U604" s="1852"/>
      <c r="V604" s="1852"/>
      <c r="W604" s="1852"/>
      <c r="X604" s="1852"/>
      <c r="Y604" s="1852"/>
      <c r="Z604" s="1852"/>
      <c r="AA604" s="1852"/>
      <c r="AB604" s="1852"/>
      <c r="AC604" s="1852"/>
      <c r="AD604" s="1852"/>
      <c r="AE604" s="1852"/>
      <c r="AF604" s="1852"/>
      <c r="AG604" s="1852"/>
      <c r="AH604" s="1853"/>
    </row>
    <row r="605" spans="2:34" ht="14.25" customHeight="1">
      <c r="B605" s="1075"/>
      <c r="C605" s="1015"/>
      <c r="D605" s="725"/>
      <c r="E605" s="725"/>
      <c r="F605" s="456"/>
      <c r="G605" s="456"/>
      <c r="H605" s="456"/>
      <c r="I605" s="456"/>
      <c r="J605" s="456"/>
      <c r="K605" s="456"/>
      <c r="L605" s="456"/>
      <c r="M605" s="456"/>
      <c r="N605" s="456"/>
      <c r="O605" s="456"/>
      <c r="P605" s="456"/>
      <c r="Q605" s="456"/>
      <c r="R605" s="456"/>
      <c r="S605" s="456"/>
      <c r="T605" s="456"/>
      <c r="U605" s="456"/>
      <c r="V605" s="456"/>
      <c r="W605" s="456"/>
      <c r="X605" s="456"/>
      <c r="Y605" s="456"/>
      <c r="Z605" s="456"/>
      <c r="AA605" s="456"/>
      <c r="AB605" s="456"/>
      <c r="AC605" s="456"/>
      <c r="AD605" s="456"/>
      <c r="AE605" s="456"/>
      <c r="AF605" s="456"/>
      <c r="AG605" s="456"/>
      <c r="AH605" s="1076"/>
    </row>
    <row r="606" spans="2:34" ht="14.25" customHeight="1">
      <c r="B606" s="1018" t="s">
        <v>2855</v>
      </c>
      <c r="C606" s="1074" t="s">
        <v>3261</v>
      </c>
      <c r="D606" s="1074"/>
      <c r="E606" s="456"/>
      <c r="F606" s="456"/>
      <c r="G606" s="456"/>
      <c r="H606" s="456"/>
      <c r="I606" s="456"/>
      <c r="J606" s="456"/>
      <c r="K606" s="456"/>
      <c r="L606" s="456"/>
      <c r="M606" s="456"/>
      <c r="N606" s="456"/>
      <c r="O606" s="456"/>
      <c r="P606" s="456"/>
      <c r="Q606" s="456"/>
      <c r="R606" s="456"/>
      <c r="S606" s="456"/>
      <c r="T606" s="456"/>
      <c r="U606" s="456"/>
      <c r="V606" s="456"/>
      <c r="W606" s="456"/>
      <c r="X606" s="456"/>
      <c r="Y606" s="456"/>
      <c r="Z606" s="456"/>
      <c r="AA606" s="456"/>
      <c r="AB606" s="456"/>
      <c r="AC606" s="456"/>
      <c r="AD606" s="456"/>
      <c r="AE606" s="456"/>
      <c r="AF606" s="456"/>
      <c r="AG606" s="456"/>
      <c r="AH606" s="1076"/>
    </row>
    <row r="607" spans="2:34" ht="14.25" customHeight="1" thickBot="1">
      <c r="B607" s="1018" t="s">
        <v>2857</v>
      </c>
      <c r="C607" s="1881" t="s">
        <v>3262</v>
      </c>
      <c r="D607" s="1882"/>
      <c r="E607" s="1882"/>
      <c r="F607" s="456"/>
      <c r="G607" s="456"/>
      <c r="H607" s="456"/>
      <c r="I607" s="456"/>
      <c r="J607" s="456"/>
      <c r="K607" s="456"/>
      <c r="L607" s="456"/>
      <c r="M607" s="456"/>
      <c r="N607" s="456"/>
      <c r="O607" s="456"/>
      <c r="P607" s="456"/>
      <c r="Q607" s="456"/>
      <c r="R607" s="456"/>
      <c r="S607" s="456"/>
      <c r="T607" s="456"/>
      <c r="U607" s="456"/>
      <c r="V607" s="456"/>
      <c r="W607" s="456"/>
      <c r="X607" s="456"/>
      <c r="Y607" s="456"/>
      <c r="Z607" s="456"/>
      <c r="AA607" s="456"/>
      <c r="AB607" s="456"/>
      <c r="AC607" s="456"/>
      <c r="AD607" s="456"/>
      <c r="AE607" s="456"/>
      <c r="AF607" s="456"/>
      <c r="AG607" s="456"/>
      <c r="AH607" s="1076"/>
    </row>
    <row r="608" spans="2:34" ht="48.75" customHeight="1" thickBot="1">
      <c r="B608" s="1075" t="s">
        <v>2858</v>
      </c>
      <c r="C608" s="1856" t="s">
        <v>3263</v>
      </c>
      <c r="D608" s="1857"/>
      <c r="E608" s="1857"/>
      <c r="F608" s="1857"/>
      <c r="G608" s="1857"/>
      <c r="H608" s="1857"/>
      <c r="I608" s="1857"/>
      <c r="J608" s="1857"/>
      <c r="K608" s="1857"/>
      <c r="L608" s="1857"/>
      <c r="M608" s="1857"/>
      <c r="N608" s="1857"/>
      <c r="O608" s="1857"/>
      <c r="P608" s="1857"/>
      <c r="Q608" s="1857"/>
      <c r="R608" s="1857"/>
      <c r="S608" s="1857"/>
      <c r="T608" s="1857"/>
      <c r="U608" s="1857"/>
      <c r="V608" s="1857"/>
      <c r="W608" s="1857"/>
      <c r="X608" s="1857"/>
      <c r="Y608" s="1857"/>
      <c r="Z608" s="1858"/>
      <c r="AA608" s="456"/>
      <c r="AB608" s="456"/>
      <c r="AC608" s="456"/>
      <c r="AD608" s="456"/>
      <c r="AE608" s="456"/>
      <c r="AF608" s="456"/>
      <c r="AG608" s="456"/>
      <c r="AH608" s="1076"/>
    </row>
    <row r="609" spans="2:34" ht="14.25" customHeight="1" thickBot="1">
      <c r="B609" s="1075"/>
      <c r="C609" s="1016"/>
      <c r="D609" s="1016"/>
      <c r="E609" s="1396"/>
      <c r="F609" s="1396"/>
      <c r="G609" s="1396"/>
      <c r="H609" s="1396"/>
      <c r="I609" s="1396"/>
      <c r="J609" s="1396"/>
      <c r="K609" s="1396"/>
      <c r="L609" s="1396"/>
      <c r="M609" s="1396"/>
      <c r="N609" s="1396"/>
      <c r="O609" s="1396"/>
      <c r="P609" s="1396"/>
      <c r="Q609" s="1396"/>
      <c r="R609" s="1396"/>
      <c r="S609" s="1396"/>
      <c r="T609" s="1396"/>
      <c r="U609" s="1396"/>
      <c r="V609" s="1396"/>
      <c r="W609" s="1396"/>
      <c r="X609" s="1396"/>
      <c r="Y609" s="1396"/>
      <c r="Z609" s="1396"/>
      <c r="AA609" s="456"/>
      <c r="AB609" s="456"/>
      <c r="AC609" s="456"/>
      <c r="AD609" s="456"/>
      <c r="AE609" s="456"/>
      <c r="AF609" s="456"/>
      <c r="AG609" s="456"/>
      <c r="AH609" s="1076"/>
    </row>
    <row r="610" spans="2:34" ht="14.25" customHeight="1" thickBot="1">
      <c r="B610" s="1859" t="s">
        <v>2859</v>
      </c>
      <c r="C610" s="1861" t="s">
        <v>2860</v>
      </c>
      <c r="D610" s="1859" t="s">
        <v>2861</v>
      </c>
      <c r="E610" s="1863" t="s">
        <v>2862</v>
      </c>
      <c r="F610" s="1864"/>
      <c r="G610" s="1864"/>
      <c r="H610" s="1864"/>
      <c r="I610" s="1864"/>
      <c r="J610" s="1864"/>
      <c r="K610" s="1864"/>
      <c r="L610" s="1864"/>
      <c r="M610" s="1864"/>
      <c r="N610" s="1864"/>
      <c r="O610" s="1864"/>
      <c r="P610" s="1864"/>
      <c r="Q610" s="1864"/>
      <c r="R610" s="1865"/>
      <c r="S610" s="1866" t="s">
        <v>2863</v>
      </c>
      <c r="T610" s="1867"/>
      <c r="U610" s="1867"/>
      <c r="V610" s="1867"/>
      <c r="W610" s="1867"/>
      <c r="X610" s="1867"/>
      <c r="Y610" s="1867"/>
      <c r="Z610" s="1868"/>
      <c r="AA610" s="1863" t="s">
        <v>2864</v>
      </c>
      <c r="AB610" s="1864"/>
      <c r="AC610" s="1864"/>
      <c r="AD610" s="1865"/>
      <c r="AE610" s="1869" t="s">
        <v>2865</v>
      </c>
      <c r="AF610" s="1870"/>
      <c r="AG610" s="1871"/>
      <c r="AH610" s="1076"/>
    </row>
    <row r="611" spans="2:34" ht="14.25" customHeight="1" thickBot="1">
      <c r="B611" s="1860"/>
      <c r="C611" s="1862"/>
      <c r="D611" s="1860"/>
      <c r="E611" s="1859" t="s">
        <v>2866</v>
      </c>
      <c r="F611" s="1875" t="s">
        <v>2867</v>
      </c>
      <c r="G611" s="1875" t="s">
        <v>2868</v>
      </c>
      <c r="H611" s="1866" t="s">
        <v>2869</v>
      </c>
      <c r="I611" s="1868"/>
      <c r="J611" s="1866" t="s">
        <v>2870</v>
      </c>
      <c r="K611" s="1868"/>
      <c r="L611" s="1866" t="s">
        <v>2871</v>
      </c>
      <c r="M611" s="1868"/>
      <c r="N611" s="1877" t="s">
        <v>2872</v>
      </c>
      <c r="O611" s="1878"/>
      <c r="P611" s="1867" t="s">
        <v>2873</v>
      </c>
      <c r="Q611" s="1867"/>
      <c r="R611" s="1868"/>
      <c r="S611" s="1875" t="s">
        <v>2869</v>
      </c>
      <c r="T611" s="1875" t="s">
        <v>2870</v>
      </c>
      <c r="U611" s="1875" t="s">
        <v>2871</v>
      </c>
      <c r="V611" s="1867" t="s">
        <v>2872</v>
      </c>
      <c r="W611" s="1867"/>
      <c r="X611" s="1866" t="s">
        <v>2873</v>
      </c>
      <c r="Y611" s="1867"/>
      <c r="Z611" s="1868"/>
      <c r="AA611" s="1859" t="s">
        <v>2866</v>
      </c>
      <c r="AB611" s="1859" t="s">
        <v>2874</v>
      </c>
      <c r="AC611" s="1859" t="s">
        <v>2875</v>
      </c>
      <c r="AD611" s="1859" t="s">
        <v>2876</v>
      </c>
      <c r="AE611" s="1872"/>
      <c r="AF611" s="1873"/>
      <c r="AG611" s="1874"/>
      <c r="AH611" s="1076"/>
    </row>
    <row r="612" spans="2:34" ht="14.25" customHeight="1" thickBot="1">
      <c r="B612" s="1860"/>
      <c r="C612" s="1862"/>
      <c r="D612" s="1860"/>
      <c r="E612" s="1860"/>
      <c r="F612" s="1876"/>
      <c r="G612" s="1876"/>
      <c r="H612" s="1394" t="s">
        <v>2877</v>
      </c>
      <c r="I612" s="1394" t="s">
        <v>2878</v>
      </c>
      <c r="J612" s="1394" t="s">
        <v>2877</v>
      </c>
      <c r="K612" s="1394" t="s">
        <v>2878</v>
      </c>
      <c r="L612" s="1394" t="s">
        <v>2877</v>
      </c>
      <c r="M612" s="1394" t="s">
        <v>2878</v>
      </c>
      <c r="N612" s="1393" t="s">
        <v>306</v>
      </c>
      <c r="O612" s="1122" t="s">
        <v>2879</v>
      </c>
      <c r="P612" s="1123" t="s">
        <v>2880</v>
      </c>
      <c r="Q612" s="1125" t="s">
        <v>2881</v>
      </c>
      <c r="R612" s="1122" t="s">
        <v>2882</v>
      </c>
      <c r="S612" s="1876"/>
      <c r="T612" s="1876"/>
      <c r="U612" s="1876"/>
      <c r="V612" s="1395" t="s">
        <v>306</v>
      </c>
      <c r="W612" s="1124" t="s">
        <v>2879</v>
      </c>
      <c r="X612" s="1122" t="s">
        <v>2880</v>
      </c>
      <c r="Y612" s="1125" t="s">
        <v>2881</v>
      </c>
      <c r="Z612" s="1122" t="s">
        <v>2882</v>
      </c>
      <c r="AA612" s="1860"/>
      <c r="AB612" s="1860"/>
      <c r="AC612" s="1860"/>
      <c r="AD612" s="1860"/>
      <c r="AE612" s="1391" t="s">
        <v>307</v>
      </c>
      <c r="AF612" s="1391" t="s">
        <v>2883</v>
      </c>
      <c r="AG612" s="1391" t="s">
        <v>2884</v>
      </c>
      <c r="AH612" s="1076"/>
    </row>
    <row r="613" spans="2:34" ht="14.25" customHeight="1">
      <c r="B613" s="1162" t="s">
        <v>3264</v>
      </c>
      <c r="C613" s="1132">
        <v>935</v>
      </c>
      <c r="D613" s="1330"/>
      <c r="E613" s="1398">
        <v>6.2</v>
      </c>
      <c r="F613" s="1134">
        <v>150</v>
      </c>
      <c r="G613" s="1134">
        <v>0</v>
      </c>
      <c r="H613" s="1399" t="s">
        <v>3265</v>
      </c>
      <c r="I613" s="1399" t="s">
        <v>3266</v>
      </c>
      <c r="J613" s="1400" t="s">
        <v>3265</v>
      </c>
      <c r="K613" s="1399" t="s">
        <v>3266</v>
      </c>
      <c r="L613" s="1136" t="s">
        <v>3267</v>
      </c>
      <c r="M613" s="1136" t="s">
        <v>3267</v>
      </c>
      <c r="N613" s="1136" t="s">
        <v>3268</v>
      </c>
      <c r="O613" s="1136"/>
      <c r="P613" s="1399" t="s">
        <v>3269</v>
      </c>
      <c r="Q613" s="1399" t="s">
        <v>3269</v>
      </c>
      <c r="R613" s="1399" t="s">
        <v>3265</v>
      </c>
      <c r="S613" s="1136" t="s">
        <v>3267</v>
      </c>
      <c r="T613" s="1136" t="s">
        <v>3267</v>
      </c>
      <c r="U613" s="1136" t="s">
        <v>3267</v>
      </c>
      <c r="V613" s="1136" t="s">
        <v>3267</v>
      </c>
      <c r="W613" s="1136" t="s">
        <v>3267</v>
      </c>
      <c r="X613" s="1136" t="s">
        <v>3267</v>
      </c>
      <c r="Y613" s="1136" t="s">
        <v>3267</v>
      </c>
      <c r="Z613" s="1136" t="s">
        <v>3267</v>
      </c>
      <c r="AA613" s="1136" t="s">
        <v>3267</v>
      </c>
      <c r="AB613" s="1136" t="s">
        <v>3267</v>
      </c>
      <c r="AC613" s="1136" t="s">
        <v>3267</v>
      </c>
      <c r="AD613" s="1136" t="s">
        <v>3267</v>
      </c>
      <c r="AE613" s="1136" t="s">
        <v>3267</v>
      </c>
      <c r="AF613" s="1136" t="s">
        <v>3267</v>
      </c>
      <c r="AG613" s="1137" t="s">
        <v>3267</v>
      </c>
      <c r="AH613" s="1076"/>
    </row>
    <row r="614" spans="2:34" ht="14.25" customHeight="1" thickBot="1">
      <c r="B614" s="1405" t="s">
        <v>3270</v>
      </c>
      <c r="C614" s="1141">
        <v>936</v>
      </c>
      <c r="D614" s="1401"/>
      <c r="E614" s="1402">
        <v>12</v>
      </c>
      <c r="F614" s="1403">
        <v>100</v>
      </c>
      <c r="G614" s="1143">
        <v>0</v>
      </c>
      <c r="H614" s="1403" t="s">
        <v>3265</v>
      </c>
      <c r="I614" s="1403" t="s">
        <v>3266</v>
      </c>
      <c r="J614" s="1404" t="s">
        <v>3265</v>
      </c>
      <c r="K614" s="1403" t="s">
        <v>3266</v>
      </c>
      <c r="L614" s="1145" t="s">
        <v>3267</v>
      </c>
      <c r="M614" s="1145" t="s">
        <v>3267</v>
      </c>
      <c r="N614" s="1145"/>
      <c r="O614" s="1145"/>
      <c r="P614" s="1403" t="s">
        <v>3269</v>
      </c>
      <c r="Q614" s="1403" t="s">
        <v>3269</v>
      </c>
      <c r="R614" s="1403" t="s">
        <v>3265</v>
      </c>
      <c r="S614" s="1145" t="s">
        <v>3267</v>
      </c>
      <c r="T614" s="1145" t="s">
        <v>3267</v>
      </c>
      <c r="U614" s="1145" t="s">
        <v>3267</v>
      </c>
      <c r="V614" s="1145" t="s">
        <v>3267</v>
      </c>
      <c r="W614" s="1145" t="s">
        <v>3267</v>
      </c>
      <c r="X614" s="1145" t="s">
        <v>3267</v>
      </c>
      <c r="Y614" s="1145" t="s">
        <v>3267</v>
      </c>
      <c r="Z614" s="1145" t="s">
        <v>3267</v>
      </c>
      <c r="AA614" s="1145" t="s">
        <v>3267</v>
      </c>
      <c r="AB614" s="1145" t="s">
        <v>3267</v>
      </c>
      <c r="AC614" s="1145" t="s">
        <v>3267</v>
      </c>
      <c r="AD614" s="1145" t="s">
        <v>3267</v>
      </c>
      <c r="AE614" s="1145" t="s">
        <v>3267</v>
      </c>
      <c r="AF614" s="1145" t="s">
        <v>3267</v>
      </c>
      <c r="AG614" s="1146" t="s">
        <v>3267</v>
      </c>
      <c r="AH614" s="1019"/>
    </row>
    <row r="615" spans="2:34" ht="14.25" customHeight="1">
      <c r="B615" s="1077"/>
      <c r="C615" s="1078"/>
      <c r="D615" s="1078">
        <v>1.0000000000000001E-33</v>
      </c>
      <c r="E615" s="1078"/>
      <c r="F615" s="1078"/>
      <c r="G615" s="1078"/>
      <c r="H615" s="1078"/>
      <c r="I615" s="1078"/>
      <c r="J615" s="1078"/>
      <c r="K615" s="1078"/>
      <c r="L615" s="1078"/>
      <c r="M615" s="1078"/>
      <c r="N615" s="1078">
        <v>1.0000000000000001E-33</v>
      </c>
      <c r="O615" s="1078"/>
      <c r="P615" s="1078"/>
      <c r="Q615" s="1078"/>
      <c r="R615" s="1078"/>
      <c r="S615" s="1078"/>
      <c r="T615" s="1078"/>
      <c r="U615" s="1078"/>
      <c r="V615" s="1078">
        <v>1.0000000000000001E-33</v>
      </c>
      <c r="W615" s="1078"/>
      <c r="X615" s="1078"/>
      <c r="Y615" s="1078"/>
      <c r="Z615" s="1078"/>
      <c r="AA615" s="1078"/>
      <c r="AB615" s="1078"/>
      <c r="AC615" s="1078"/>
      <c r="AD615" s="1078"/>
      <c r="AE615" s="1078"/>
      <c r="AF615" s="1078"/>
      <c r="AG615" s="1078"/>
      <c r="AH615" s="1068"/>
    </row>
    <row r="616" spans="2:34" ht="14.25" customHeight="1">
      <c r="B616" s="1079" t="s">
        <v>2887</v>
      </c>
      <c r="C616" s="1855" t="s">
        <v>3203</v>
      </c>
      <c r="D616" s="1855"/>
      <c r="E616" s="1855"/>
      <c r="F616" s="1855"/>
      <c r="G616" s="1392"/>
      <c r="H616" s="1392"/>
      <c r="I616" s="1392"/>
      <c r="J616" s="1392"/>
      <c r="K616" s="1392"/>
      <c r="L616" s="1392"/>
      <c r="M616" s="1392"/>
      <c r="N616" s="1392"/>
      <c r="O616" s="1392"/>
      <c r="P616" s="1392"/>
      <c r="Q616" s="1392"/>
      <c r="R616" s="1392"/>
      <c r="S616" s="1392"/>
      <c r="T616" s="1392"/>
      <c r="U616" s="1392"/>
      <c r="V616" s="1392"/>
      <c r="W616" s="1392"/>
      <c r="X616" s="1392"/>
      <c r="Y616" s="1392"/>
      <c r="Z616" s="1392"/>
      <c r="AA616" s="1392"/>
      <c r="AB616" s="1392"/>
      <c r="AC616" s="1392"/>
      <c r="AD616" s="1392"/>
      <c r="AE616" s="1392"/>
      <c r="AF616" s="1392"/>
      <c r="AG616" s="1392"/>
      <c r="AH616" s="1019"/>
    </row>
    <row r="617" spans="2:34" ht="14.25" customHeight="1">
      <c r="B617" s="1079" t="s">
        <v>2889</v>
      </c>
      <c r="C617" s="1855" t="s">
        <v>2958</v>
      </c>
      <c r="D617" s="1855"/>
      <c r="E617" s="1855"/>
      <c r="F617" s="1855"/>
      <c r="G617" s="1392"/>
      <c r="H617" s="1392"/>
      <c r="I617" s="1392"/>
      <c r="J617" s="1392"/>
      <c r="K617" s="1392"/>
      <c r="L617" s="1392"/>
      <c r="M617" s="1392"/>
      <c r="N617" s="1392"/>
      <c r="O617" s="1392"/>
      <c r="P617" s="1392"/>
      <c r="Q617" s="1392"/>
      <c r="R617" s="1392"/>
      <c r="S617" s="1392"/>
      <c r="T617" s="1392"/>
      <c r="U617" s="1392"/>
      <c r="V617" s="1392"/>
      <c r="W617" s="1392"/>
      <c r="X617" s="1392"/>
      <c r="Y617" s="1392"/>
      <c r="Z617" s="1392"/>
      <c r="AA617" s="1392"/>
      <c r="AB617" s="1392"/>
      <c r="AC617" s="1392"/>
      <c r="AD617" s="1392"/>
      <c r="AE617" s="1392"/>
      <c r="AF617" s="1392"/>
      <c r="AG617" s="1392"/>
      <c r="AH617" s="1246"/>
    </row>
    <row r="618" spans="2:34" ht="14.25" customHeight="1" thickBot="1">
      <c r="B618" s="1080"/>
      <c r="C618" s="1849"/>
      <c r="D618" s="1849"/>
      <c r="E618" s="1849"/>
      <c r="F618" s="1849"/>
      <c r="G618" s="1850"/>
      <c r="H618" s="1850"/>
      <c r="I618" s="1850"/>
      <c r="J618" s="1850"/>
      <c r="K618" s="1850"/>
      <c r="L618" s="1850"/>
      <c r="M618" s="1850"/>
      <c r="N618" s="1850"/>
      <c r="O618" s="1850"/>
      <c r="P618" s="1850"/>
      <c r="Q618" s="1850"/>
      <c r="R618" s="1850"/>
      <c r="S618" s="1850"/>
      <c r="T618" s="1850"/>
      <c r="U618" s="1850"/>
      <c r="V618" s="1850"/>
      <c r="W618" s="1850"/>
      <c r="X618" s="1850"/>
      <c r="Y618" s="1850"/>
      <c r="Z618" s="1850"/>
      <c r="AA618" s="1850"/>
      <c r="AB618" s="1850"/>
      <c r="AC618" s="1850"/>
      <c r="AD618" s="1850"/>
      <c r="AE618" s="1850"/>
      <c r="AF618" s="1850"/>
      <c r="AG618" s="1850"/>
      <c r="AH618" s="1069"/>
    </row>
    <row r="619" spans="2:34" ht="14.25" customHeight="1">
      <c r="B619" s="1226"/>
      <c r="C619" s="1225"/>
      <c r="D619" s="1225"/>
      <c r="E619" s="1225"/>
      <c r="F619" s="1225"/>
      <c r="G619" s="1225"/>
      <c r="H619" s="1225"/>
      <c r="I619" s="1225"/>
      <c r="J619" s="1225"/>
      <c r="K619" s="1225"/>
      <c r="L619" s="1225"/>
      <c r="M619" s="1225"/>
    </row>
    <row r="620" spans="2:34" ht="14.25" customHeight="1" thickBot="1">
      <c r="B620" s="1226"/>
      <c r="C620" s="1225"/>
      <c r="D620" s="1225"/>
      <c r="E620" s="1225"/>
      <c r="F620" s="1225"/>
      <c r="G620" s="1225"/>
      <c r="H620" s="1225"/>
      <c r="I620" s="1225"/>
      <c r="J620" s="1225"/>
      <c r="K620" s="1225"/>
      <c r="L620" s="1225"/>
      <c r="M620" s="1225"/>
    </row>
    <row r="621" spans="2:34" ht="14.25" customHeight="1">
      <c r="B621" s="1851" t="s">
        <v>2854</v>
      </c>
      <c r="C621" s="1852"/>
      <c r="D621" s="1852"/>
      <c r="E621" s="1852"/>
      <c r="F621" s="1852"/>
      <c r="G621" s="1852"/>
      <c r="H621" s="1852"/>
      <c r="I621" s="1852"/>
      <c r="J621" s="1852"/>
      <c r="K621" s="1852"/>
      <c r="L621" s="1852"/>
      <c r="M621" s="1852"/>
      <c r="N621" s="1852"/>
      <c r="O621" s="1852"/>
      <c r="P621" s="1852"/>
      <c r="Q621" s="1852"/>
      <c r="R621" s="1852"/>
      <c r="S621" s="1852"/>
      <c r="T621" s="1852"/>
      <c r="U621" s="1852"/>
      <c r="V621" s="1852"/>
      <c r="W621" s="1852"/>
      <c r="X621" s="1852"/>
      <c r="Y621" s="1852"/>
      <c r="Z621" s="1852"/>
      <c r="AA621" s="1852"/>
      <c r="AB621" s="1852"/>
      <c r="AC621" s="1852"/>
      <c r="AD621" s="1852"/>
      <c r="AE621" s="1852"/>
      <c r="AF621" s="1852"/>
      <c r="AG621" s="1852"/>
      <c r="AH621" s="1853"/>
    </row>
    <row r="622" spans="2:34" ht="14.25" customHeight="1">
      <c r="B622" s="1075"/>
      <c r="C622" s="1015"/>
      <c r="D622" s="725"/>
      <c r="E622" s="725"/>
      <c r="F622" s="456"/>
      <c r="G622" s="456"/>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6"/>
      <c r="AF622" s="456"/>
      <c r="AG622" s="456"/>
      <c r="AH622" s="1076"/>
    </row>
    <row r="623" spans="2:34" ht="14.25" customHeight="1">
      <c r="B623" s="1018" t="s">
        <v>2855</v>
      </c>
      <c r="C623" s="1074" t="s">
        <v>3243</v>
      </c>
      <c r="D623" s="1074"/>
      <c r="E623" s="456"/>
      <c r="F623" s="456"/>
      <c r="G623" s="456"/>
      <c r="H623" s="456"/>
      <c r="I623" s="456"/>
      <c r="J623" s="456"/>
      <c r="K623" s="456"/>
      <c r="L623" s="456"/>
      <c r="M623" s="456"/>
      <c r="N623" s="456"/>
      <c r="O623" s="456"/>
      <c r="P623" s="456"/>
      <c r="Q623" s="456"/>
      <c r="R623" s="456"/>
      <c r="S623" s="456"/>
      <c r="T623" s="456"/>
      <c r="U623" s="456"/>
      <c r="V623" s="456"/>
      <c r="W623" s="456"/>
      <c r="X623" s="456"/>
      <c r="Y623" s="456"/>
      <c r="Z623" s="456"/>
      <c r="AA623" s="456"/>
      <c r="AB623" s="456"/>
      <c r="AC623" s="456"/>
      <c r="AD623" s="456"/>
      <c r="AE623" s="456"/>
      <c r="AF623" s="456"/>
      <c r="AG623" s="456"/>
      <c r="AH623" s="1076"/>
    </row>
    <row r="624" spans="2:34" ht="14.25" customHeight="1" thickBot="1">
      <c r="B624" s="1018" t="s">
        <v>2857</v>
      </c>
      <c r="C624" s="1881">
        <v>41628</v>
      </c>
      <c r="D624" s="1882"/>
      <c r="E624" s="1882"/>
      <c r="F624" s="456"/>
      <c r="G624" s="456"/>
      <c r="H624" s="456"/>
      <c r="I624" s="456"/>
      <c r="J624" s="456"/>
      <c r="K624" s="456"/>
      <c r="L624" s="456"/>
      <c r="M624" s="456"/>
      <c r="N624" s="456"/>
      <c r="O624" s="456"/>
      <c r="P624" s="456"/>
      <c r="Q624" s="456"/>
      <c r="R624" s="456"/>
      <c r="S624" s="456"/>
      <c r="T624" s="456"/>
      <c r="U624" s="456"/>
      <c r="V624" s="456"/>
      <c r="W624" s="456"/>
      <c r="X624" s="456"/>
      <c r="Y624" s="456"/>
      <c r="Z624" s="456"/>
      <c r="AA624" s="456"/>
      <c r="AB624" s="456"/>
      <c r="AC624" s="456"/>
      <c r="AD624" s="456"/>
      <c r="AE624" s="456"/>
      <c r="AF624" s="456"/>
      <c r="AG624" s="456"/>
      <c r="AH624" s="1076"/>
    </row>
    <row r="625" spans="2:34" ht="33.75" customHeight="1" thickBot="1">
      <c r="B625" s="1075" t="s">
        <v>2858</v>
      </c>
      <c r="C625" s="1856" t="s">
        <v>3244</v>
      </c>
      <c r="D625" s="1857"/>
      <c r="E625" s="1857"/>
      <c r="F625" s="1857"/>
      <c r="G625" s="1857"/>
      <c r="H625" s="1857"/>
      <c r="I625" s="1857"/>
      <c r="J625" s="1857"/>
      <c r="K625" s="1857"/>
      <c r="L625" s="1857"/>
      <c r="M625" s="1857"/>
      <c r="N625" s="1857"/>
      <c r="O625" s="1857"/>
      <c r="P625" s="1857"/>
      <c r="Q625" s="1857"/>
      <c r="R625" s="1857"/>
      <c r="S625" s="1857"/>
      <c r="T625" s="1857"/>
      <c r="U625" s="1857"/>
      <c r="V625" s="1857"/>
      <c r="W625" s="1857"/>
      <c r="X625" s="1857"/>
      <c r="Y625" s="1857"/>
      <c r="Z625" s="1858"/>
      <c r="AA625" s="456"/>
      <c r="AB625" s="456"/>
      <c r="AC625" s="456"/>
      <c r="AD625" s="456"/>
      <c r="AE625" s="456"/>
      <c r="AF625" s="456"/>
      <c r="AG625" s="456"/>
      <c r="AH625" s="1076"/>
    </row>
    <row r="626" spans="2:34" ht="14.25" customHeight="1" thickBot="1">
      <c r="B626" s="1075"/>
      <c r="C626" s="1016"/>
      <c r="D626" s="1016"/>
      <c r="E626" s="1377"/>
      <c r="F626" s="1377"/>
      <c r="G626" s="1377"/>
      <c r="H626" s="1377"/>
      <c r="I626" s="1377"/>
      <c r="J626" s="1377"/>
      <c r="K626" s="1377"/>
      <c r="L626" s="1377"/>
      <c r="M626" s="1377"/>
      <c r="N626" s="1377"/>
      <c r="O626" s="1377"/>
      <c r="P626" s="1377"/>
      <c r="Q626" s="1377"/>
      <c r="R626" s="1377"/>
      <c r="S626" s="1377"/>
      <c r="T626" s="1377"/>
      <c r="U626" s="1377"/>
      <c r="V626" s="1377"/>
      <c r="W626" s="1377"/>
      <c r="X626" s="1377"/>
      <c r="Y626" s="1377"/>
      <c r="Z626" s="1377"/>
      <c r="AA626" s="456"/>
      <c r="AB626" s="456"/>
      <c r="AC626" s="456"/>
      <c r="AD626" s="456"/>
      <c r="AE626" s="456"/>
      <c r="AF626" s="456"/>
      <c r="AG626" s="456"/>
      <c r="AH626" s="1076"/>
    </row>
    <row r="627" spans="2:34" ht="14.25" customHeight="1" thickBot="1">
      <c r="B627" s="1859" t="s">
        <v>2859</v>
      </c>
      <c r="C627" s="1861" t="s">
        <v>2860</v>
      </c>
      <c r="D627" s="1859" t="s">
        <v>2861</v>
      </c>
      <c r="E627" s="1863" t="s">
        <v>2862</v>
      </c>
      <c r="F627" s="1864"/>
      <c r="G627" s="1864"/>
      <c r="H627" s="1864"/>
      <c r="I627" s="1864"/>
      <c r="J627" s="1864"/>
      <c r="K627" s="1864"/>
      <c r="L627" s="1864"/>
      <c r="M627" s="1864"/>
      <c r="N627" s="1864"/>
      <c r="O627" s="1864"/>
      <c r="P627" s="1864"/>
      <c r="Q627" s="1864"/>
      <c r="R627" s="1865"/>
      <c r="S627" s="1866" t="s">
        <v>2863</v>
      </c>
      <c r="T627" s="1867"/>
      <c r="U627" s="1867"/>
      <c r="V627" s="1867"/>
      <c r="W627" s="1867"/>
      <c r="X627" s="1867"/>
      <c r="Y627" s="1867"/>
      <c r="Z627" s="1868"/>
      <c r="AA627" s="1863" t="s">
        <v>2864</v>
      </c>
      <c r="AB627" s="1864"/>
      <c r="AC627" s="1864"/>
      <c r="AD627" s="1865"/>
      <c r="AE627" s="1869" t="s">
        <v>2865</v>
      </c>
      <c r="AF627" s="1870"/>
      <c r="AG627" s="1871"/>
      <c r="AH627" s="1076"/>
    </row>
    <row r="628" spans="2:34" ht="14.25" customHeight="1" thickBot="1">
      <c r="B628" s="1860"/>
      <c r="C628" s="1862"/>
      <c r="D628" s="1860"/>
      <c r="E628" s="1859" t="s">
        <v>2866</v>
      </c>
      <c r="F628" s="1875" t="s">
        <v>2867</v>
      </c>
      <c r="G628" s="1875" t="s">
        <v>2868</v>
      </c>
      <c r="H628" s="1866" t="s">
        <v>2869</v>
      </c>
      <c r="I628" s="1868"/>
      <c r="J628" s="1866" t="s">
        <v>2870</v>
      </c>
      <c r="K628" s="1868"/>
      <c r="L628" s="1866" t="s">
        <v>2871</v>
      </c>
      <c r="M628" s="1868"/>
      <c r="N628" s="1877" t="s">
        <v>2872</v>
      </c>
      <c r="O628" s="1878"/>
      <c r="P628" s="1867" t="s">
        <v>2873</v>
      </c>
      <c r="Q628" s="1867"/>
      <c r="R628" s="1868"/>
      <c r="S628" s="1875" t="s">
        <v>2869</v>
      </c>
      <c r="T628" s="1875" t="s">
        <v>2870</v>
      </c>
      <c r="U628" s="1875" t="s">
        <v>2871</v>
      </c>
      <c r="V628" s="1867" t="s">
        <v>2872</v>
      </c>
      <c r="W628" s="1867"/>
      <c r="X628" s="1866" t="s">
        <v>2873</v>
      </c>
      <c r="Y628" s="1867"/>
      <c r="Z628" s="1868"/>
      <c r="AA628" s="1859" t="s">
        <v>2866</v>
      </c>
      <c r="AB628" s="1859" t="s">
        <v>2874</v>
      </c>
      <c r="AC628" s="1859" t="s">
        <v>2875</v>
      </c>
      <c r="AD628" s="1859" t="s">
        <v>2876</v>
      </c>
      <c r="AE628" s="1872"/>
      <c r="AF628" s="1873"/>
      <c r="AG628" s="1874"/>
      <c r="AH628" s="1076"/>
    </row>
    <row r="629" spans="2:34" ht="14.25" customHeight="1" thickBot="1">
      <c r="B629" s="1860"/>
      <c r="C629" s="1862"/>
      <c r="D629" s="1860"/>
      <c r="E629" s="1860"/>
      <c r="F629" s="1876"/>
      <c r="G629" s="1876"/>
      <c r="H629" s="1374" t="s">
        <v>2877</v>
      </c>
      <c r="I629" s="1374" t="s">
        <v>2878</v>
      </c>
      <c r="J629" s="1374" t="s">
        <v>2877</v>
      </c>
      <c r="K629" s="1374" t="s">
        <v>2878</v>
      </c>
      <c r="L629" s="1374" t="s">
        <v>2877</v>
      </c>
      <c r="M629" s="1374" t="s">
        <v>2878</v>
      </c>
      <c r="N629" s="1373" t="s">
        <v>306</v>
      </c>
      <c r="O629" s="1122" t="s">
        <v>2879</v>
      </c>
      <c r="P629" s="1123" t="s">
        <v>2880</v>
      </c>
      <c r="Q629" s="1125" t="s">
        <v>2881</v>
      </c>
      <c r="R629" s="1122" t="s">
        <v>2882</v>
      </c>
      <c r="S629" s="1876"/>
      <c r="T629" s="1876"/>
      <c r="U629" s="1876"/>
      <c r="V629" s="1375" t="s">
        <v>306</v>
      </c>
      <c r="W629" s="1124" t="s">
        <v>2879</v>
      </c>
      <c r="X629" s="1122" t="s">
        <v>2880</v>
      </c>
      <c r="Y629" s="1125" t="s">
        <v>2881</v>
      </c>
      <c r="Z629" s="1122" t="s">
        <v>2882</v>
      </c>
      <c r="AA629" s="1860"/>
      <c r="AB629" s="1860"/>
      <c r="AC629" s="1860"/>
      <c r="AD629" s="1860"/>
      <c r="AE629" s="1372" t="s">
        <v>307</v>
      </c>
      <c r="AF629" s="1372" t="s">
        <v>2883</v>
      </c>
      <c r="AG629" s="1372" t="s">
        <v>2884</v>
      </c>
      <c r="AH629" s="1076"/>
    </row>
    <row r="630" spans="2:34" ht="14.25" customHeight="1" thickBot="1">
      <c r="B630" s="1388" t="s">
        <v>3243</v>
      </c>
      <c r="C630" s="1381" t="s">
        <v>3245</v>
      </c>
      <c r="D630" s="1382"/>
      <c r="E630" s="1383">
        <v>6.2</v>
      </c>
      <c r="F630" s="1384">
        <v>150</v>
      </c>
      <c r="G630" s="1384">
        <v>0</v>
      </c>
      <c r="H630" s="1385" t="s">
        <v>3246</v>
      </c>
      <c r="I630" s="1385" t="s">
        <v>3247</v>
      </c>
      <c r="J630" s="1385" t="s">
        <v>3248</v>
      </c>
      <c r="K630" s="1385" t="s">
        <v>3249</v>
      </c>
      <c r="L630" s="1386" t="s">
        <v>2886</v>
      </c>
      <c r="M630" s="1386" t="s">
        <v>2886</v>
      </c>
      <c r="N630" s="1386" t="s">
        <v>2886</v>
      </c>
      <c r="O630" s="1386" t="s">
        <v>2886</v>
      </c>
      <c r="P630" s="1386" t="s">
        <v>2886</v>
      </c>
      <c r="Q630" s="1386" t="s">
        <v>2886</v>
      </c>
      <c r="R630" s="1386" t="s">
        <v>2886</v>
      </c>
      <c r="S630" s="1386" t="s">
        <v>2886</v>
      </c>
      <c r="T630" s="1386" t="s">
        <v>2886</v>
      </c>
      <c r="U630" s="1386" t="s">
        <v>2886</v>
      </c>
      <c r="V630" s="1386" t="s">
        <v>2886</v>
      </c>
      <c r="W630" s="1386" t="s">
        <v>2886</v>
      </c>
      <c r="X630" s="1386" t="s">
        <v>2886</v>
      </c>
      <c r="Y630" s="1386" t="s">
        <v>2886</v>
      </c>
      <c r="Z630" s="1386" t="s">
        <v>2886</v>
      </c>
      <c r="AA630" s="1386" t="s">
        <v>2886</v>
      </c>
      <c r="AB630" s="1386" t="s">
        <v>2886</v>
      </c>
      <c r="AC630" s="1386" t="s">
        <v>2886</v>
      </c>
      <c r="AD630" s="1386" t="s">
        <v>2886</v>
      </c>
      <c r="AE630" s="1386" t="s">
        <v>2886</v>
      </c>
      <c r="AF630" s="1386" t="s">
        <v>2886</v>
      </c>
      <c r="AG630" s="1387" t="s">
        <v>2886</v>
      </c>
      <c r="AH630" s="1019"/>
    </row>
    <row r="631" spans="2:34" ht="14.25" customHeight="1">
      <c r="B631" s="1077"/>
      <c r="C631" s="1078"/>
      <c r="D631" s="1078">
        <v>1.0000000000000001E-33</v>
      </c>
      <c r="E631" s="1078"/>
      <c r="F631" s="1078"/>
      <c r="G631" s="1078"/>
      <c r="H631" s="1078"/>
      <c r="I631" s="1078"/>
      <c r="J631" s="1078"/>
      <c r="K631" s="1078"/>
      <c r="L631" s="1078"/>
      <c r="M631" s="1078"/>
      <c r="N631" s="1078">
        <v>1.0000000000000001E-33</v>
      </c>
      <c r="O631" s="1078"/>
      <c r="P631" s="1078"/>
      <c r="Q631" s="1078"/>
      <c r="R631" s="1078"/>
      <c r="S631" s="1078"/>
      <c r="T631" s="1078"/>
      <c r="U631" s="1078"/>
      <c r="V631" s="1078">
        <v>1.0000000000000001E-33</v>
      </c>
      <c r="W631" s="1078"/>
      <c r="X631" s="1078"/>
      <c r="Y631" s="1078"/>
      <c r="Z631" s="1078"/>
      <c r="AA631" s="1078"/>
      <c r="AB631" s="1078"/>
      <c r="AC631" s="1078"/>
      <c r="AD631" s="1078"/>
      <c r="AE631" s="1078"/>
      <c r="AF631" s="1078"/>
      <c r="AG631" s="1078"/>
      <c r="AH631" s="1068"/>
    </row>
    <row r="632" spans="2:34" ht="14.25" customHeight="1">
      <c r="B632" s="1079" t="s">
        <v>2887</v>
      </c>
      <c r="C632" s="2165" t="s">
        <v>3250</v>
      </c>
      <c r="D632" s="2165"/>
      <c r="E632" s="2165"/>
      <c r="F632" s="2165"/>
      <c r="G632" s="1376"/>
      <c r="H632" s="1376"/>
      <c r="I632" s="1376"/>
      <c r="J632" s="1376"/>
      <c r="K632" s="1376"/>
      <c r="L632" s="1376"/>
      <c r="M632" s="1376"/>
      <c r="N632" s="1376"/>
      <c r="O632" s="1376"/>
      <c r="P632" s="1376"/>
      <c r="Q632" s="1376"/>
      <c r="R632" s="1376"/>
      <c r="S632" s="1376"/>
      <c r="T632" s="1376"/>
      <c r="U632" s="1376"/>
      <c r="V632" s="1376"/>
      <c r="W632" s="1376"/>
      <c r="X632" s="1376"/>
      <c r="Y632" s="1376"/>
      <c r="Z632" s="1376"/>
      <c r="AA632" s="1376"/>
      <c r="AB632" s="1376"/>
      <c r="AC632" s="1376"/>
      <c r="AD632" s="1376"/>
      <c r="AE632" s="1376"/>
      <c r="AF632" s="1376"/>
      <c r="AG632" s="1376"/>
      <c r="AH632" s="1019"/>
    </row>
    <row r="633" spans="2:34" ht="14.25" customHeight="1">
      <c r="B633" s="1079" t="s">
        <v>2889</v>
      </c>
      <c r="C633" s="1855" t="s">
        <v>3251</v>
      </c>
      <c r="D633" s="1855"/>
      <c r="E633" s="1855"/>
      <c r="F633" s="1855"/>
      <c r="G633" s="1376"/>
      <c r="H633" s="1376"/>
      <c r="I633" s="1376"/>
      <c r="J633" s="1376"/>
      <c r="K633" s="1376"/>
      <c r="L633" s="1376"/>
      <c r="M633" s="1376"/>
      <c r="N633" s="1376"/>
      <c r="O633" s="1376"/>
      <c r="P633" s="1376"/>
      <c r="Q633" s="1376"/>
      <c r="R633" s="1376"/>
      <c r="S633" s="1376"/>
      <c r="T633" s="1376"/>
      <c r="U633" s="1376"/>
      <c r="V633" s="1376"/>
      <c r="W633" s="1376"/>
      <c r="X633" s="1376"/>
      <c r="Y633" s="1376"/>
      <c r="Z633" s="1376"/>
      <c r="AA633" s="1376"/>
      <c r="AB633" s="1376"/>
      <c r="AC633" s="1376"/>
      <c r="AD633" s="1376"/>
      <c r="AE633" s="1376"/>
      <c r="AF633" s="1376"/>
      <c r="AG633" s="1376"/>
      <c r="AH633" s="1246"/>
    </row>
    <row r="634" spans="2:34" ht="14.25" customHeight="1" thickBot="1">
      <c r="B634" s="1080"/>
      <c r="C634" s="1849"/>
      <c r="D634" s="1849"/>
      <c r="E634" s="1849"/>
      <c r="F634" s="1849"/>
      <c r="G634" s="1850"/>
      <c r="H634" s="1850"/>
      <c r="I634" s="1850"/>
      <c r="J634" s="1850"/>
      <c r="K634" s="1850"/>
      <c r="L634" s="1850"/>
      <c r="M634" s="1850"/>
      <c r="N634" s="1850"/>
      <c r="O634" s="1850"/>
      <c r="P634" s="1850"/>
      <c r="Q634" s="1850"/>
      <c r="R634" s="1850"/>
      <c r="S634" s="1850"/>
      <c r="T634" s="1850"/>
      <c r="U634" s="1850"/>
      <c r="V634" s="1850"/>
      <c r="W634" s="1850"/>
      <c r="X634" s="1850"/>
      <c r="Y634" s="1850"/>
      <c r="Z634" s="1850"/>
      <c r="AA634" s="1850"/>
      <c r="AB634" s="1850"/>
      <c r="AC634" s="1850"/>
      <c r="AD634" s="1850"/>
      <c r="AE634" s="1850"/>
      <c r="AF634" s="1850"/>
      <c r="AG634" s="1850"/>
      <c r="AH634" s="1069"/>
    </row>
    <row r="635" spans="2:34" ht="14.25" customHeight="1">
      <c r="B635" s="1397"/>
      <c r="C635" s="1119"/>
      <c r="D635" s="1119"/>
      <c r="E635" s="1119"/>
      <c r="F635" s="1119"/>
      <c r="G635" s="1119"/>
      <c r="H635" s="1119"/>
      <c r="I635" s="1119"/>
      <c r="J635" s="1119"/>
      <c r="K635" s="1119"/>
      <c r="L635" s="1119"/>
      <c r="M635" s="1119"/>
      <c r="N635" s="1119"/>
      <c r="O635" s="1119"/>
      <c r="P635" s="1119"/>
      <c r="Q635" s="1119"/>
      <c r="R635" s="1119"/>
      <c r="S635" s="1119"/>
      <c r="T635" s="1119"/>
      <c r="U635" s="1119"/>
      <c r="V635" s="1119"/>
      <c r="W635" s="1119"/>
      <c r="X635" s="1119"/>
      <c r="Y635" s="1119"/>
      <c r="Z635" s="1119"/>
      <c r="AA635" s="1119"/>
      <c r="AB635" s="1119"/>
      <c r="AC635" s="1119"/>
      <c r="AD635" s="1119"/>
      <c r="AE635" s="1119"/>
      <c r="AF635" s="1119"/>
      <c r="AG635" s="1119"/>
      <c r="AH635" s="1246"/>
    </row>
    <row r="636" spans="2:34" ht="14.25" customHeight="1" thickBot="1">
      <c r="B636" s="1226"/>
      <c r="C636" s="1225"/>
      <c r="D636" s="1225"/>
      <c r="E636" s="1225"/>
      <c r="F636" s="1225"/>
      <c r="G636" s="1225"/>
      <c r="H636" s="1225"/>
      <c r="I636" s="1225"/>
      <c r="J636" s="1225"/>
      <c r="K636" s="1225"/>
      <c r="L636" s="1225"/>
      <c r="M636" s="1225"/>
    </row>
    <row r="637" spans="2:34" ht="14.25" customHeight="1">
      <c r="B637" s="1851" t="s">
        <v>2854</v>
      </c>
      <c r="C637" s="1852"/>
      <c r="D637" s="1852"/>
      <c r="E637" s="1852"/>
      <c r="F637" s="1852"/>
      <c r="G637" s="1852"/>
      <c r="H637" s="1852"/>
      <c r="I637" s="1852"/>
      <c r="J637" s="1852"/>
      <c r="K637" s="1852"/>
      <c r="L637" s="1852"/>
      <c r="M637" s="1852"/>
      <c r="N637" s="1852"/>
      <c r="O637" s="1852"/>
      <c r="P637" s="1852"/>
      <c r="Q637" s="1852"/>
      <c r="R637" s="1852"/>
      <c r="S637" s="1852"/>
      <c r="T637" s="1852"/>
      <c r="U637" s="1852"/>
      <c r="V637" s="1852"/>
      <c r="W637" s="1852"/>
      <c r="X637" s="1852"/>
      <c r="Y637" s="1852"/>
      <c r="Z637" s="1852"/>
      <c r="AA637" s="1852"/>
      <c r="AB637" s="1852"/>
      <c r="AC637" s="1852"/>
      <c r="AD637" s="1852"/>
      <c r="AE637" s="1852"/>
      <c r="AF637" s="1852"/>
      <c r="AG637" s="1852"/>
      <c r="AH637" s="1853"/>
    </row>
    <row r="638" spans="2:34" ht="14.25" customHeight="1">
      <c r="B638" s="1075"/>
      <c r="C638" s="1015"/>
      <c r="D638" s="725"/>
      <c r="E638" s="725"/>
      <c r="F638" s="456"/>
      <c r="G638" s="456"/>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1076"/>
    </row>
    <row r="639" spans="2:34" ht="14.25" customHeight="1">
      <c r="B639" s="1018" t="s">
        <v>2855</v>
      </c>
      <c r="C639" s="1074" t="s">
        <v>3206</v>
      </c>
      <c r="D639" s="1074"/>
      <c r="E639" s="456"/>
      <c r="F639" s="456"/>
      <c r="G639" s="456"/>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6"/>
      <c r="AF639" s="456"/>
      <c r="AG639" s="456"/>
      <c r="AH639" s="1076"/>
    </row>
    <row r="640" spans="2:34" ht="14.25" customHeight="1" thickBot="1">
      <c r="B640" s="1018" t="s">
        <v>2857</v>
      </c>
      <c r="C640" s="1854">
        <v>41579</v>
      </c>
      <c r="D640" s="1855"/>
      <c r="E640" s="1855"/>
      <c r="F640" s="456"/>
      <c r="G640" s="456"/>
      <c r="H640" s="456"/>
      <c r="I640" s="456"/>
      <c r="J640" s="456"/>
      <c r="K640" s="456"/>
      <c r="L640" s="456"/>
      <c r="M640" s="456"/>
      <c r="N640" s="456"/>
      <c r="O640" s="456"/>
      <c r="P640" s="456"/>
      <c r="Q640" s="456"/>
      <c r="R640" s="456"/>
      <c r="S640" s="456"/>
      <c r="T640" s="456"/>
      <c r="U640" s="456"/>
      <c r="V640" s="456"/>
      <c r="W640" s="456"/>
      <c r="X640" s="456"/>
      <c r="Y640" s="456"/>
      <c r="Z640" s="456"/>
      <c r="AA640" s="456"/>
      <c r="AB640" s="456"/>
      <c r="AC640" s="456"/>
      <c r="AD640" s="456"/>
      <c r="AE640" s="456"/>
      <c r="AF640" s="456"/>
      <c r="AG640" s="456"/>
      <c r="AH640" s="1076"/>
    </row>
    <row r="641" spans="2:34" ht="24" customHeight="1" thickBot="1">
      <c r="B641" s="1075" t="s">
        <v>2858</v>
      </c>
      <c r="C641" s="1856" t="s">
        <v>3207</v>
      </c>
      <c r="D641" s="1857"/>
      <c r="E641" s="1857"/>
      <c r="F641" s="1857"/>
      <c r="G641" s="1857"/>
      <c r="H641" s="1857"/>
      <c r="I641" s="1857"/>
      <c r="J641" s="1857"/>
      <c r="K641" s="1857"/>
      <c r="L641" s="1857"/>
      <c r="M641" s="1857"/>
      <c r="N641" s="1857"/>
      <c r="O641" s="1857"/>
      <c r="P641" s="1857"/>
      <c r="Q641" s="1857"/>
      <c r="R641" s="1857"/>
      <c r="S641" s="1857"/>
      <c r="T641" s="1857"/>
      <c r="U641" s="1857"/>
      <c r="V641" s="1857"/>
      <c r="W641" s="1857"/>
      <c r="X641" s="1857"/>
      <c r="Y641" s="1857"/>
      <c r="Z641" s="1858"/>
      <c r="AA641" s="456"/>
      <c r="AB641" s="456"/>
      <c r="AC641" s="456"/>
      <c r="AD641" s="456"/>
      <c r="AE641" s="456"/>
      <c r="AF641" s="456"/>
      <c r="AG641" s="456"/>
      <c r="AH641" s="1076"/>
    </row>
    <row r="642" spans="2:34" ht="14.25" customHeight="1" thickBot="1">
      <c r="B642" s="1075"/>
      <c r="C642" s="1016"/>
      <c r="D642" s="1016"/>
      <c r="E642" s="1336"/>
      <c r="F642" s="1336"/>
      <c r="G642" s="1336"/>
      <c r="H642" s="1336"/>
      <c r="I642" s="1336"/>
      <c r="J642" s="1336"/>
      <c r="K642" s="1336"/>
      <c r="L642" s="1336"/>
      <c r="M642" s="1336"/>
      <c r="N642" s="1336"/>
      <c r="O642" s="1336"/>
      <c r="P642" s="1336"/>
      <c r="Q642" s="1336"/>
      <c r="R642" s="1336"/>
      <c r="S642" s="1336"/>
      <c r="T642" s="1336"/>
      <c r="U642" s="1336"/>
      <c r="V642" s="1336"/>
      <c r="W642" s="1336"/>
      <c r="X642" s="1336"/>
      <c r="Y642" s="1336"/>
      <c r="Z642" s="1336"/>
      <c r="AA642" s="456"/>
      <c r="AB642" s="456"/>
      <c r="AC642" s="456"/>
      <c r="AD642" s="456"/>
      <c r="AE642" s="456"/>
      <c r="AF642" s="456"/>
      <c r="AG642" s="456"/>
      <c r="AH642" s="1076"/>
    </row>
    <row r="643" spans="2:34" ht="14.25" customHeight="1" thickBot="1">
      <c r="B643" s="1859" t="s">
        <v>2859</v>
      </c>
      <c r="C643" s="1861" t="s">
        <v>2860</v>
      </c>
      <c r="D643" s="1859" t="s">
        <v>2861</v>
      </c>
      <c r="E643" s="1863" t="s">
        <v>2862</v>
      </c>
      <c r="F643" s="1864"/>
      <c r="G643" s="1864"/>
      <c r="H643" s="1864"/>
      <c r="I643" s="1864"/>
      <c r="J643" s="1864"/>
      <c r="K643" s="1864"/>
      <c r="L643" s="1864"/>
      <c r="M643" s="1864"/>
      <c r="N643" s="1864"/>
      <c r="O643" s="1864"/>
      <c r="P643" s="1864"/>
      <c r="Q643" s="1864"/>
      <c r="R643" s="1865"/>
      <c r="S643" s="1866" t="s">
        <v>2863</v>
      </c>
      <c r="T643" s="1867"/>
      <c r="U643" s="1867"/>
      <c r="V643" s="1867"/>
      <c r="W643" s="1867"/>
      <c r="X643" s="1867"/>
      <c r="Y643" s="1867"/>
      <c r="Z643" s="1868"/>
      <c r="AA643" s="1863" t="s">
        <v>2864</v>
      </c>
      <c r="AB643" s="1864"/>
      <c r="AC643" s="1864"/>
      <c r="AD643" s="1865"/>
      <c r="AE643" s="1869" t="s">
        <v>2865</v>
      </c>
      <c r="AF643" s="1870"/>
      <c r="AG643" s="1871"/>
      <c r="AH643" s="1076"/>
    </row>
    <row r="644" spans="2:34" ht="14.25" customHeight="1" thickBot="1">
      <c r="B644" s="1860"/>
      <c r="C644" s="1862"/>
      <c r="D644" s="1860"/>
      <c r="E644" s="1859" t="s">
        <v>2866</v>
      </c>
      <c r="F644" s="1875" t="s">
        <v>2867</v>
      </c>
      <c r="G644" s="1875" t="s">
        <v>2868</v>
      </c>
      <c r="H644" s="1866" t="s">
        <v>2869</v>
      </c>
      <c r="I644" s="1868"/>
      <c r="J644" s="1866" t="s">
        <v>2870</v>
      </c>
      <c r="K644" s="1868"/>
      <c r="L644" s="1866" t="s">
        <v>2871</v>
      </c>
      <c r="M644" s="1868"/>
      <c r="N644" s="1877" t="s">
        <v>2872</v>
      </c>
      <c r="O644" s="1878"/>
      <c r="P644" s="1867" t="s">
        <v>2873</v>
      </c>
      <c r="Q644" s="1867"/>
      <c r="R644" s="1868"/>
      <c r="S644" s="1875" t="s">
        <v>2869</v>
      </c>
      <c r="T644" s="1875" t="s">
        <v>2870</v>
      </c>
      <c r="U644" s="1875" t="s">
        <v>2871</v>
      </c>
      <c r="V644" s="1867" t="s">
        <v>2872</v>
      </c>
      <c r="W644" s="1867"/>
      <c r="X644" s="1866" t="s">
        <v>2873</v>
      </c>
      <c r="Y644" s="1867"/>
      <c r="Z644" s="1868"/>
      <c r="AA644" s="1859" t="s">
        <v>2866</v>
      </c>
      <c r="AB644" s="1859" t="s">
        <v>2874</v>
      </c>
      <c r="AC644" s="1859" t="s">
        <v>2875</v>
      </c>
      <c r="AD644" s="1859" t="s">
        <v>2876</v>
      </c>
      <c r="AE644" s="1872"/>
      <c r="AF644" s="1873"/>
      <c r="AG644" s="1874"/>
      <c r="AH644" s="1076"/>
    </row>
    <row r="645" spans="2:34" ht="14.25" customHeight="1" thickBot="1">
      <c r="B645" s="1860"/>
      <c r="C645" s="1862"/>
      <c r="D645" s="1860"/>
      <c r="E645" s="1860"/>
      <c r="F645" s="1876"/>
      <c r="G645" s="1876"/>
      <c r="H645" s="1335" t="s">
        <v>2877</v>
      </c>
      <c r="I645" s="1335" t="s">
        <v>2878</v>
      </c>
      <c r="J645" s="1335" t="s">
        <v>2877</v>
      </c>
      <c r="K645" s="1335" t="s">
        <v>2878</v>
      </c>
      <c r="L645" s="1335" t="s">
        <v>2877</v>
      </c>
      <c r="M645" s="1335" t="s">
        <v>2878</v>
      </c>
      <c r="N645" s="1333" t="s">
        <v>306</v>
      </c>
      <c r="O645" s="1122" t="s">
        <v>2879</v>
      </c>
      <c r="P645" s="1123" t="s">
        <v>2880</v>
      </c>
      <c r="Q645" s="1125" t="s">
        <v>2881</v>
      </c>
      <c r="R645" s="1122" t="s">
        <v>2882</v>
      </c>
      <c r="S645" s="1876"/>
      <c r="T645" s="1876"/>
      <c r="U645" s="1876"/>
      <c r="V645" s="1334" t="s">
        <v>306</v>
      </c>
      <c r="W645" s="1124" t="s">
        <v>2879</v>
      </c>
      <c r="X645" s="1122" t="s">
        <v>2880</v>
      </c>
      <c r="Y645" s="1125" t="s">
        <v>2881</v>
      </c>
      <c r="Z645" s="1122" t="s">
        <v>2882</v>
      </c>
      <c r="AA645" s="1860"/>
      <c r="AB645" s="1860"/>
      <c r="AC645" s="1860"/>
      <c r="AD645" s="1860"/>
      <c r="AE645" s="1332" t="s">
        <v>307</v>
      </c>
      <c r="AF645" s="1332" t="s">
        <v>2883</v>
      </c>
      <c r="AG645" s="1332" t="s">
        <v>2884</v>
      </c>
      <c r="AH645" s="1076"/>
    </row>
    <row r="646" spans="2:34" ht="14.25" customHeight="1">
      <c r="B646" s="1266" t="s">
        <v>3208</v>
      </c>
      <c r="C646" s="1132">
        <v>0</v>
      </c>
      <c r="D646" s="1133">
        <v>0</v>
      </c>
      <c r="E646" s="1133">
        <v>0</v>
      </c>
      <c r="F646" s="1134">
        <v>0</v>
      </c>
      <c r="G646" s="1134">
        <v>0</v>
      </c>
      <c r="H646" s="1356" t="s">
        <v>3209</v>
      </c>
      <c r="I646" s="1356" t="s">
        <v>3210</v>
      </c>
      <c r="J646" s="1356" t="s">
        <v>3209</v>
      </c>
      <c r="K646" s="1356" t="s">
        <v>3210</v>
      </c>
      <c r="L646" s="1133">
        <v>0</v>
      </c>
      <c r="M646" s="1135">
        <v>0</v>
      </c>
      <c r="N646" s="1357" t="s">
        <v>3187</v>
      </c>
      <c r="O646" s="1358">
        <v>0.29699999999999999</v>
      </c>
      <c r="P646" s="1356" t="s">
        <v>3211</v>
      </c>
      <c r="Q646" s="1356" t="s">
        <v>3211</v>
      </c>
      <c r="R646" s="1356" t="s">
        <v>3212</v>
      </c>
      <c r="S646" s="1135">
        <v>0</v>
      </c>
      <c r="T646" s="1135">
        <v>0</v>
      </c>
      <c r="U646" s="1135">
        <v>0</v>
      </c>
      <c r="V646" s="1150">
        <v>0</v>
      </c>
      <c r="W646" s="1135">
        <v>0</v>
      </c>
      <c r="X646" s="1135">
        <v>0</v>
      </c>
      <c r="Y646" s="1135">
        <v>0</v>
      </c>
      <c r="Z646" s="1135">
        <v>0</v>
      </c>
      <c r="AA646" s="1133">
        <v>0</v>
      </c>
      <c r="AB646" s="1134">
        <v>0</v>
      </c>
      <c r="AC646" s="1135">
        <v>0</v>
      </c>
      <c r="AD646" s="1135">
        <v>0</v>
      </c>
      <c r="AE646" s="1150">
        <v>0</v>
      </c>
      <c r="AF646" s="1132">
        <v>0</v>
      </c>
      <c r="AG646" s="1151">
        <v>0</v>
      </c>
      <c r="AH646" s="1076"/>
    </row>
    <row r="647" spans="2:34" ht="14.25" customHeight="1">
      <c r="B647" s="1267"/>
      <c r="C647" s="1126"/>
      <c r="D647" s="1127"/>
      <c r="E647" s="1127"/>
      <c r="F647" s="1128"/>
      <c r="G647" s="1128"/>
      <c r="H647" s="1129"/>
      <c r="I647" s="1129"/>
      <c r="J647" s="1129"/>
      <c r="K647" s="1129"/>
      <c r="L647" s="1129"/>
      <c r="M647" s="1129"/>
      <c r="N647" s="1359" t="s">
        <v>3190</v>
      </c>
      <c r="O647" s="1360">
        <v>0.39600000000000002</v>
      </c>
      <c r="P647" s="1129"/>
      <c r="Q647" s="1129"/>
      <c r="R647" s="1129"/>
      <c r="S647" s="1129"/>
      <c r="T647" s="1129"/>
      <c r="U647" s="1129"/>
      <c r="V647" s="1149"/>
      <c r="W647" s="1129"/>
      <c r="X647" s="1129"/>
      <c r="Y647" s="1129"/>
      <c r="Z647" s="1129"/>
      <c r="AA647" s="1127"/>
      <c r="AB647" s="1128"/>
      <c r="AC647" s="1129"/>
      <c r="AD647" s="1129"/>
      <c r="AE647" s="1149"/>
      <c r="AF647" s="1126"/>
      <c r="AG647" s="1152"/>
      <c r="AH647" s="1076"/>
    </row>
    <row r="648" spans="2:34" ht="14.25" customHeight="1">
      <c r="B648" s="1267"/>
      <c r="C648" s="1126"/>
      <c r="D648" s="1127"/>
      <c r="E648" s="1127"/>
      <c r="F648" s="1128"/>
      <c r="G648" s="1128"/>
      <c r="H648" s="1129"/>
      <c r="I648" s="1129"/>
      <c r="J648" s="1129"/>
      <c r="K648" s="1129"/>
      <c r="L648" s="1129"/>
      <c r="M648" s="1129"/>
      <c r="N648" s="1359" t="s">
        <v>3191</v>
      </c>
      <c r="O648" s="1360">
        <v>0.20499999999999999</v>
      </c>
      <c r="P648" s="1129"/>
      <c r="Q648" s="1129"/>
      <c r="R648" s="1129"/>
      <c r="S648" s="1129"/>
      <c r="T648" s="1129"/>
      <c r="U648" s="1129"/>
      <c r="V648" s="1149"/>
      <c r="W648" s="1129"/>
      <c r="X648" s="1129"/>
      <c r="Y648" s="1129"/>
      <c r="Z648" s="1129"/>
      <c r="AA648" s="1127"/>
      <c r="AB648" s="1128"/>
      <c r="AC648" s="1129"/>
      <c r="AD648" s="1129"/>
      <c r="AE648" s="1149"/>
      <c r="AF648" s="1126"/>
      <c r="AG648" s="1152"/>
      <c r="AH648" s="1076"/>
    </row>
    <row r="649" spans="2:34" ht="14.25" customHeight="1">
      <c r="B649" s="1267"/>
      <c r="C649" s="1126"/>
      <c r="D649" s="1127"/>
      <c r="E649" s="1127"/>
      <c r="F649" s="1128"/>
      <c r="G649" s="1128"/>
      <c r="H649" s="1129"/>
      <c r="I649" s="1129"/>
      <c r="J649" s="1129"/>
      <c r="K649" s="1129"/>
      <c r="L649" s="1129"/>
      <c r="M649" s="1129"/>
      <c r="N649" s="1359" t="s">
        <v>3192</v>
      </c>
      <c r="O649" s="1360">
        <v>0.19</v>
      </c>
      <c r="P649" s="1129"/>
      <c r="Q649" s="1129"/>
      <c r="R649" s="1129"/>
      <c r="S649" s="1129"/>
      <c r="T649" s="1129"/>
      <c r="U649" s="1129"/>
      <c r="V649" s="1149"/>
      <c r="W649" s="1129"/>
      <c r="X649" s="1129"/>
      <c r="Y649" s="1129"/>
      <c r="Z649" s="1129"/>
      <c r="AA649" s="1127"/>
      <c r="AB649" s="1128"/>
      <c r="AC649" s="1129"/>
      <c r="AD649" s="1129"/>
      <c r="AE649" s="1149"/>
      <c r="AF649" s="1126"/>
      <c r="AG649" s="1152"/>
      <c r="AH649" s="1076"/>
    </row>
    <row r="650" spans="2:34" ht="14.25" customHeight="1">
      <c r="B650" s="1267"/>
      <c r="C650" s="1126"/>
      <c r="D650" s="1127"/>
      <c r="E650" s="1127"/>
      <c r="F650" s="1128"/>
      <c r="G650" s="1128"/>
      <c r="H650" s="1129"/>
      <c r="I650" s="1129"/>
      <c r="J650" s="1129"/>
      <c r="K650" s="1129"/>
      <c r="L650" s="1129"/>
      <c r="M650" s="1129"/>
      <c r="N650" s="1359" t="s">
        <v>3193</v>
      </c>
      <c r="O650" s="1360">
        <v>0.23599999999999999</v>
      </c>
      <c r="P650" s="1129"/>
      <c r="Q650" s="1129"/>
      <c r="R650" s="1129"/>
      <c r="S650" s="1129"/>
      <c r="T650" s="1129"/>
      <c r="U650" s="1129"/>
      <c r="V650" s="1149"/>
      <c r="W650" s="1129"/>
      <c r="X650" s="1129"/>
      <c r="Y650" s="1129"/>
      <c r="Z650" s="1129"/>
      <c r="AA650" s="1127"/>
      <c r="AB650" s="1128"/>
      <c r="AC650" s="1129"/>
      <c r="AD650" s="1129"/>
      <c r="AE650" s="1149"/>
      <c r="AF650" s="1126"/>
      <c r="AG650" s="1152"/>
      <c r="AH650" s="1076"/>
    </row>
    <row r="651" spans="2:34" ht="14.25" customHeight="1">
      <c r="B651" s="1267"/>
      <c r="C651" s="1126"/>
      <c r="D651" s="1127"/>
      <c r="E651" s="1127"/>
      <c r="F651" s="1128"/>
      <c r="G651" s="1127"/>
      <c r="H651" s="1129"/>
      <c r="I651" s="1129"/>
      <c r="J651" s="1129"/>
      <c r="K651" s="1129"/>
      <c r="L651" s="1129"/>
      <c r="M651" s="1129"/>
      <c r="N651" s="1359" t="s">
        <v>3194</v>
      </c>
      <c r="O651" s="1360">
        <v>0.23300000000000001</v>
      </c>
      <c r="P651" s="1129"/>
      <c r="Q651" s="1129"/>
      <c r="R651" s="1129"/>
      <c r="S651" s="1129"/>
      <c r="T651" s="1129"/>
      <c r="U651" s="1129"/>
      <c r="V651" s="1149"/>
      <c r="W651" s="1129"/>
      <c r="X651" s="1129"/>
      <c r="Y651" s="1129"/>
      <c r="Z651" s="1129"/>
      <c r="AA651" s="1127"/>
      <c r="AB651" s="1128"/>
      <c r="AC651" s="1129"/>
      <c r="AD651" s="1129"/>
      <c r="AE651" s="1149"/>
      <c r="AF651" s="1126"/>
      <c r="AG651" s="1152"/>
      <c r="AH651" s="1076"/>
    </row>
    <row r="652" spans="2:34" ht="14.25" customHeight="1">
      <c r="B652" s="1267"/>
      <c r="C652" s="1126"/>
      <c r="D652" s="1127"/>
      <c r="E652" s="1127"/>
      <c r="F652" s="1128"/>
      <c r="G652" s="1128"/>
      <c r="H652" s="1129"/>
      <c r="I652" s="1129"/>
      <c r="J652" s="1129"/>
      <c r="K652" s="1129"/>
      <c r="L652" s="1129"/>
      <c r="M652" s="1129"/>
      <c r="N652" s="1359" t="s">
        <v>3195</v>
      </c>
      <c r="O652" s="1360">
        <v>0.3</v>
      </c>
      <c r="P652" s="1129"/>
      <c r="Q652" s="1129"/>
      <c r="R652" s="1129"/>
      <c r="S652" s="1129"/>
      <c r="T652" s="1129"/>
      <c r="U652" s="1129"/>
      <c r="V652" s="1149"/>
      <c r="W652" s="1129"/>
      <c r="X652" s="1129"/>
      <c r="Y652" s="1129"/>
      <c r="Z652" s="1129"/>
      <c r="AA652" s="1127"/>
      <c r="AB652" s="1128"/>
      <c r="AC652" s="1129"/>
      <c r="AD652" s="1129"/>
      <c r="AE652" s="1149"/>
      <c r="AF652" s="1126"/>
      <c r="AG652" s="1152"/>
      <c r="AH652" s="1076"/>
    </row>
    <row r="653" spans="2:34" ht="14.25" customHeight="1">
      <c r="B653" s="1267"/>
      <c r="C653" s="1126"/>
      <c r="D653" s="1127"/>
      <c r="E653" s="1127"/>
      <c r="F653" s="1128"/>
      <c r="G653" s="1128"/>
      <c r="H653" s="1129"/>
      <c r="I653" s="1129"/>
      <c r="J653" s="1129"/>
      <c r="K653" s="1129"/>
      <c r="L653" s="1129"/>
      <c r="M653" s="1129"/>
      <c r="N653" s="1359" t="s">
        <v>3196</v>
      </c>
      <c r="O653" s="1360">
        <v>0.16</v>
      </c>
      <c r="P653" s="1129"/>
      <c r="Q653" s="1129"/>
      <c r="R653" s="1129"/>
      <c r="S653" s="1129"/>
      <c r="T653" s="1129"/>
      <c r="U653" s="1129"/>
      <c r="V653" s="1149"/>
      <c r="W653" s="1129"/>
      <c r="X653" s="1129"/>
      <c r="Y653" s="1129"/>
      <c r="Z653" s="1129"/>
      <c r="AA653" s="1127"/>
      <c r="AB653" s="1128"/>
      <c r="AC653" s="1129"/>
      <c r="AD653" s="1129"/>
      <c r="AE653" s="1149"/>
      <c r="AF653" s="1126"/>
      <c r="AG653" s="1152"/>
      <c r="AH653" s="1076"/>
    </row>
    <row r="654" spans="2:34" ht="14.25" customHeight="1">
      <c r="B654" s="1267"/>
      <c r="C654" s="1126"/>
      <c r="D654" s="1127"/>
      <c r="E654" s="1127"/>
      <c r="F654" s="1128"/>
      <c r="G654" s="1128"/>
      <c r="H654" s="1129"/>
      <c r="I654" s="1129"/>
      <c r="J654" s="1129"/>
      <c r="K654" s="1129"/>
      <c r="L654" s="1129"/>
      <c r="M654" s="1129"/>
      <c r="N654" s="1359" t="s">
        <v>3197</v>
      </c>
      <c r="O654" s="1360">
        <v>0.23300000000000001</v>
      </c>
      <c r="P654" s="1129"/>
      <c r="Q654" s="1129"/>
      <c r="R654" s="1129"/>
      <c r="S654" s="1129"/>
      <c r="T654" s="1129"/>
      <c r="U654" s="1129"/>
      <c r="V654" s="1149"/>
      <c r="W654" s="1129"/>
      <c r="X654" s="1129"/>
      <c r="Y654" s="1129"/>
      <c r="Z654" s="1129"/>
      <c r="AA654" s="1127"/>
      <c r="AB654" s="1128"/>
      <c r="AC654" s="1129"/>
      <c r="AD654" s="1129"/>
      <c r="AE654" s="1149"/>
      <c r="AF654" s="1126"/>
      <c r="AG654" s="1152"/>
      <c r="AH654" s="1076"/>
    </row>
    <row r="655" spans="2:34" ht="14.25" customHeight="1">
      <c r="B655" s="1267"/>
      <c r="C655" s="1341"/>
      <c r="D655" s="1341"/>
      <c r="E655" s="1127"/>
      <c r="F655" s="1128"/>
      <c r="G655" s="1128"/>
      <c r="H655" s="1129"/>
      <c r="I655" s="1129"/>
      <c r="J655" s="1129"/>
      <c r="K655" s="1129"/>
      <c r="L655" s="1129"/>
      <c r="M655" s="1129"/>
      <c r="N655" s="1359" t="s">
        <v>3198</v>
      </c>
      <c r="O655" s="1360">
        <v>0.35</v>
      </c>
      <c r="P655" s="1129"/>
      <c r="Q655" s="1129"/>
      <c r="R655" s="1129"/>
      <c r="S655" s="1129"/>
      <c r="T655" s="1129"/>
      <c r="U655" s="1129"/>
      <c r="V655" s="1149"/>
      <c r="W655" s="1129"/>
      <c r="X655" s="1129"/>
      <c r="Y655" s="1129"/>
      <c r="Z655" s="1129"/>
      <c r="AA655" s="1127"/>
      <c r="AB655" s="1128"/>
      <c r="AC655" s="1129"/>
      <c r="AD655" s="1129"/>
      <c r="AE655" s="1149"/>
      <c r="AF655" s="1126"/>
      <c r="AG655" s="1152"/>
      <c r="AH655" s="1076"/>
    </row>
    <row r="656" spans="2:34" ht="14.25" customHeight="1">
      <c r="B656" s="1267"/>
      <c r="C656" s="1126"/>
      <c r="D656" s="1127"/>
      <c r="E656" s="1127"/>
      <c r="F656" s="1128"/>
      <c r="G656" s="1128"/>
      <c r="H656" s="1129"/>
      <c r="I656" s="1129"/>
      <c r="J656" s="1129"/>
      <c r="K656" s="1129"/>
      <c r="L656" s="1129"/>
      <c r="M656" s="1129"/>
      <c r="N656" s="1359" t="s">
        <v>3199</v>
      </c>
      <c r="O656" s="1360">
        <v>0.19</v>
      </c>
      <c r="P656" s="1129"/>
      <c r="Q656" s="1129"/>
      <c r="R656" s="1129"/>
      <c r="S656" s="1129"/>
      <c r="T656" s="1129"/>
      <c r="U656" s="1129"/>
      <c r="V656" s="1149"/>
      <c r="W656" s="1129"/>
      <c r="X656" s="1129"/>
      <c r="Y656" s="1129"/>
      <c r="Z656" s="1129"/>
      <c r="AA656" s="1127"/>
      <c r="AB656" s="1128"/>
      <c r="AC656" s="1129"/>
      <c r="AD656" s="1129"/>
      <c r="AE656" s="1149"/>
      <c r="AF656" s="1126"/>
      <c r="AG656" s="1152"/>
      <c r="AH656" s="1076"/>
    </row>
    <row r="657" spans="2:34" ht="14.25" customHeight="1">
      <c r="B657" s="1267"/>
      <c r="C657" s="1126"/>
      <c r="D657" s="1127"/>
      <c r="E657" s="1127"/>
      <c r="F657" s="1128"/>
      <c r="G657" s="1128"/>
      <c r="H657" s="1129"/>
      <c r="I657" s="1129"/>
      <c r="J657" s="1129"/>
      <c r="K657" s="1129"/>
      <c r="L657" s="1129"/>
      <c r="M657" s="1129"/>
      <c r="N657" s="1359" t="s">
        <v>3200</v>
      </c>
      <c r="O657" s="1360">
        <v>0.31</v>
      </c>
      <c r="P657" s="1129"/>
      <c r="Q657" s="1129"/>
      <c r="R657" s="1129"/>
      <c r="S657" s="1129"/>
      <c r="T657" s="1129"/>
      <c r="U657" s="1129"/>
      <c r="V657" s="1149"/>
      <c r="W657" s="1129"/>
      <c r="X657" s="1129"/>
      <c r="Y657" s="1129"/>
      <c r="Z657" s="1129"/>
      <c r="AA657" s="1127"/>
      <c r="AB657" s="1128"/>
      <c r="AC657" s="1129"/>
      <c r="AD657" s="1129"/>
      <c r="AE657" s="1149"/>
      <c r="AF657" s="1126"/>
      <c r="AG657" s="1152"/>
      <c r="AH657" s="1076"/>
    </row>
    <row r="658" spans="2:34" ht="14.25" customHeight="1">
      <c r="B658" s="1267"/>
      <c r="C658" s="1126"/>
      <c r="D658" s="1127"/>
      <c r="E658" s="1127"/>
      <c r="F658" s="1128"/>
      <c r="G658" s="1128"/>
      <c r="H658" s="1129"/>
      <c r="I658" s="1129"/>
      <c r="J658" s="1129"/>
      <c r="K658" s="1129"/>
      <c r="L658" s="1129"/>
      <c r="M658" s="1129"/>
      <c r="N658" s="1359" t="s">
        <v>312</v>
      </c>
      <c r="O658" s="1360">
        <v>0.27</v>
      </c>
      <c r="P658" s="1129"/>
      <c r="Q658" s="1129"/>
      <c r="R658" s="1129"/>
      <c r="S658" s="1129"/>
      <c r="T658" s="1129"/>
      <c r="U658" s="1129"/>
      <c r="V658" s="1149"/>
      <c r="W658" s="1129"/>
      <c r="X658" s="1129"/>
      <c r="Y658" s="1129"/>
      <c r="Z658" s="1129"/>
      <c r="AA658" s="1127"/>
      <c r="AB658" s="1128"/>
      <c r="AC658" s="1129"/>
      <c r="AD658" s="1129"/>
      <c r="AE658" s="1149"/>
      <c r="AF658" s="1126"/>
      <c r="AG658" s="1152"/>
      <c r="AH658" s="1076"/>
    </row>
    <row r="659" spans="2:34" ht="14.25" customHeight="1">
      <c r="B659" s="1267"/>
      <c r="C659" s="1126"/>
      <c r="D659" s="1127"/>
      <c r="E659" s="1127"/>
      <c r="F659" s="1128"/>
      <c r="G659" s="1128"/>
      <c r="H659" s="1129"/>
      <c r="I659" s="1129"/>
      <c r="J659" s="1129"/>
      <c r="K659" s="1129"/>
      <c r="L659" s="1129"/>
      <c r="M659" s="1129"/>
      <c r="N659" s="1359" t="s">
        <v>3201</v>
      </c>
      <c r="O659" s="1360">
        <v>0.31</v>
      </c>
      <c r="P659" s="1129"/>
      <c r="Q659" s="1129"/>
      <c r="R659" s="1129"/>
      <c r="S659" s="1129"/>
      <c r="T659" s="1129"/>
      <c r="U659" s="1129"/>
      <c r="V659" s="1149"/>
      <c r="W659" s="1129"/>
      <c r="X659" s="1129"/>
      <c r="Y659" s="1129"/>
      <c r="Z659" s="1129"/>
      <c r="AA659" s="1127"/>
      <c r="AB659" s="1128"/>
      <c r="AC659" s="1129"/>
      <c r="AD659" s="1129"/>
      <c r="AE659" s="1149"/>
      <c r="AF659" s="1126"/>
      <c r="AG659" s="1152"/>
      <c r="AH659" s="1076"/>
    </row>
    <row r="660" spans="2:34" ht="14.25" customHeight="1">
      <c r="B660" s="1267"/>
      <c r="C660" s="1126"/>
      <c r="D660" s="1127"/>
      <c r="E660" s="1127"/>
      <c r="F660" s="1128"/>
      <c r="G660" s="1128"/>
      <c r="H660" s="1129"/>
      <c r="I660" s="1129"/>
      <c r="J660" s="1129"/>
      <c r="K660" s="1129"/>
      <c r="L660" s="1129"/>
      <c r="M660" s="1129"/>
      <c r="N660" s="1361" t="s">
        <v>3202</v>
      </c>
      <c r="O660" s="1362">
        <v>0.31</v>
      </c>
      <c r="P660" s="1129"/>
      <c r="Q660" s="1129"/>
      <c r="R660" s="1129"/>
      <c r="S660" s="1129"/>
      <c r="T660" s="1129"/>
      <c r="U660" s="1129"/>
      <c r="V660" s="1149"/>
      <c r="W660" s="1129"/>
      <c r="X660" s="1129"/>
      <c r="Y660" s="1129"/>
      <c r="Z660" s="1129"/>
      <c r="AA660" s="1127"/>
      <c r="AB660" s="1128"/>
      <c r="AC660" s="1129"/>
      <c r="AD660" s="1129"/>
      <c r="AE660" s="1149"/>
      <c r="AF660" s="1126"/>
      <c r="AG660" s="1152"/>
      <c r="AH660" s="1076"/>
    </row>
    <row r="661" spans="2:34" ht="14.25" customHeight="1">
      <c r="B661" s="1267"/>
      <c r="C661" s="1126"/>
      <c r="D661" s="1127"/>
      <c r="E661" s="1127"/>
      <c r="F661" s="1128"/>
      <c r="G661" s="1128"/>
      <c r="H661" s="1129"/>
      <c r="I661" s="1129"/>
      <c r="J661" s="1129"/>
      <c r="K661" s="1129"/>
      <c r="L661" s="1129"/>
      <c r="M661" s="1129"/>
      <c r="N661" s="1361" t="s">
        <v>315</v>
      </c>
      <c r="O661" s="1362">
        <v>0.99</v>
      </c>
      <c r="P661" s="1129"/>
      <c r="Q661" s="1129"/>
      <c r="R661" s="1129"/>
      <c r="S661" s="1129"/>
      <c r="T661" s="1129"/>
      <c r="U661" s="1129"/>
      <c r="V661" s="1149"/>
      <c r="W661" s="1129"/>
      <c r="X661" s="1129"/>
      <c r="Y661" s="1129"/>
      <c r="Z661" s="1129"/>
      <c r="AA661" s="1127"/>
      <c r="AB661" s="1128"/>
      <c r="AC661" s="1129"/>
      <c r="AD661" s="1129"/>
      <c r="AE661" s="1149"/>
      <c r="AF661" s="1126"/>
      <c r="AG661" s="1152"/>
      <c r="AH661" s="1076"/>
    </row>
    <row r="662" spans="2:34" ht="14.25" customHeight="1">
      <c r="B662" s="1267"/>
      <c r="C662" s="1126"/>
      <c r="D662" s="1127"/>
      <c r="E662" s="1127"/>
      <c r="F662" s="1128"/>
      <c r="G662" s="1128"/>
      <c r="H662" s="1129"/>
      <c r="I662" s="1129"/>
      <c r="J662" s="1129"/>
      <c r="K662" s="1129"/>
      <c r="L662" s="1129"/>
      <c r="M662" s="1129"/>
      <c r="N662" s="1361" t="s">
        <v>3213</v>
      </c>
      <c r="O662" s="1362">
        <v>0.5</v>
      </c>
      <c r="P662" s="1129"/>
      <c r="Q662" s="1129"/>
      <c r="R662" s="1129"/>
      <c r="S662" s="1129"/>
      <c r="T662" s="1129"/>
      <c r="U662" s="1129"/>
      <c r="V662" s="1149"/>
      <c r="W662" s="1129"/>
      <c r="X662" s="1129"/>
      <c r="Y662" s="1129"/>
      <c r="Z662" s="1129"/>
      <c r="AA662" s="1127"/>
      <c r="AB662" s="1128"/>
      <c r="AC662" s="1129"/>
      <c r="AD662" s="1129"/>
      <c r="AE662" s="1149"/>
      <c r="AF662" s="1126"/>
      <c r="AG662" s="1152"/>
      <c r="AH662" s="1076"/>
    </row>
    <row r="663" spans="2:34" ht="14.25" customHeight="1">
      <c r="B663" s="1267"/>
      <c r="C663" s="1126"/>
      <c r="D663" s="1127"/>
      <c r="E663" s="1127"/>
      <c r="F663" s="1128"/>
      <c r="G663" s="1128"/>
      <c r="H663" s="1129"/>
      <c r="I663" s="1129"/>
      <c r="J663" s="1129"/>
      <c r="K663" s="1129"/>
      <c r="L663" s="1129"/>
      <c r="M663" s="1129"/>
      <c r="N663" s="1361" t="s">
        <v>316</v>
      </c>
      <c r="O663" s="1362">
        <v>0.47</v>
      </c>
      <c r="P663" s="1129"/>
      <c r="Q663" s="1129"/>
      <c r="R663" s="1129"/>
      <c r="S663" s="1129"/>
      <c r="T663" s="1129"/>
      <c r="U663" s="1129"/>
      <c r="V663" s="1149"/>
      <c r="W663" s="1129"/>
      <c r="X663" s="1129"/>
      <c r="Y663" s="1129"/>
      <c r="Z663" s="1129"/>
      <c r="AA663" s="1127"/>
      <c r="AB663" s="1128"/>
      <c r="AC663" s="1129"/>
      <c r="AD663" s="1129"/>
      <c r="AE663" s="1149"/>
      <c r="AF663" s="1126"/>
      <c r="AG663" s="1152"/>
      <c r="AH663" s="1076"/>
    </row>
    <row r="664" spans="2:34" ht="14.25" customHeight="1">
      <c r="B664" s="1267"/>
      <c r="C664" s="1126"/>
      <c r="D664" s="1127"/>
      <c r="E664" s="1127"/>
      <c r="F664" s="1128"/>
      <c r="G664" s="1128"/>
      <c r="H664" s="1129"/>
      <c r="I664" s="1129"/>
      <c r="J664" s="1129"/>
      <c r="K664" s="1129"/>
      <c r="L664" s="1129"/>
      <c r="M664" s="1129"/>
      <c r="N664" s="1361" t="s">
        <v>3089</v>
      </c>
      <c r="O664" s="1362">
        <v>0.5</v>
      </c>
      <c r="P664" s="1129"/>
      <c r="Q664" s="1129"/>
      <c r="R664" s="1129"/>
      <c r="S664" s="1129"/>
      <c r="T664" s="1129"/>
      <c r="U664" s="1129"/>
      <c r="V664" s="1149"/>
      <c r="W664" s="1129"/>
      <c r="X664" s="1129"/>
      <c r="Y664" s="1129"/>
      <c r="Z664" s="1129"/>
      <c r="AA664" s="1127"/>
      <c r="AB664" s="1128"/>
      <c r="AC664" s="1129"/>
      <c r="AD664" s="1129"/>
      <c r="AE664" s="1149"/>
      <c r="AF664" s="1126"/>
      <c r="AG664" s="1152"/>
      <c r="AH664" s="1076"/>
    </row>
    <row r="665" spans="2:34" ht="14.25" customHeight="1" thickBot="1">
      <c r="B665" s="1268"/>
      <c r="C665" s="1141"/>
      <c r="D665" s="1142"/>
      <c r="E665" s="1142"/>
      <c r="F665" s="1143"/>
      <c r="G665" s="1143"/>
      <c r="H665" s="1144"/>
      <c r="I665" s="1144"/>
      <c r="J665" s="1144"/>
      <c r="K665" s="1144"/>
      <c r="L665" s="1144"/>
      <c r="M665" s="1144"/>
      <c r="N665" s="1363" t="s">
        <v>3090</v>
      </c>
      <c r="O665" s="1364">
        <v>6.8</v>
      </c>
      <c r="P665" s="1144"/>
      <c r="Q665" s="1144"/>
      <c r="R665" s="1144"/>
      <c r="S665" s="1144"/>
      <c r="T665" s="1144"/>
      <c r="U665" s="1144"/>
      <c r="V665" s="1154"/>
      <c r="W665" s="1144"/>
      <c r="X665" s="1144"/>
      <c r="Y665" s="1144"/>
      <c r="Z665" s="1144"/>
      <c r="AA665" s="1142"/>
      <c r="AB665" s="1143"/>
      <c r="AC665" s="1144"/>
      <c r="AD665" s="1144"/>
      <c r="AE665" s="1154"/>
      <c r="AF665" s="1141"/>
      <c r="AG665" s="1155"/>
      <c r="AH665" s="1076"/>
    </row>
    <row r="666" spans="2:34" ht="14.25" customHeight="1">
      <c r="B666" s="1077"/>
      <c r="C666" s="1078"/>
      <c r="D666" s="1078">
        <v>1.0000000000000001E-33</v>
      </c>
      <c r="E666" s="1078"/>
      <c r="F666" s="1078"/>
      <c r="G666" s="1078"/>
      <c r="H666" s="1078"/>
      <c r="I666" s="1078"/>
      <c r="J666" s="1078"/>
      <c r="K666" s="1078"/>
      <c r="L666" s="1078"/>
      <c r="M666" s="1078"/>
      <c r="N666" s="1078">
        <v>1.0000000000000001E-33</v>
      </c>
      <c r="O666" s="1078"/>
      <c r="P666" s="1078"/>
      <c r="Q666" s="1078"/>
      <c r="R666" s="1078"/>
      <c r="S666" s="1078"/>
      <c r="T666" s="1078"/>
      <c r="U666" s="1078"/>
      <c r="V666" s="1078">
        <v>1.0000000000000001E-33</v>
      </c>
      <c r="W666" s="1078"/>
      <c r="X666" s="1078"/>
      <c r="Y666" s="1078"/>
      <c r="Z666" s="1078"/>
      <c r="AA666" s="1078"/>
      <c r="AB666" s="1078"/>
      <c r="AC666" s="1078"/>
      <c r="AD666" s="1078"/>
      <c r="AE666" s="1078"/>
      <c r="AF666" s="1078"/>
      <c r="AG666" s="1078"/>
      <c r="AH666" s="1068"/>
    </row>
    <row r="667" spans="2:34" ht="14.25" customHeight="1">
      <c r="B667" s="1079" t="s">
        <v>2887</v>
      </c>
      <c r="C667" s="1855" t="s">
        <v>3203</v>
      </c>
      <c r="D667" s="1855"/>
      <c r="E667" s="1855"/>
      <c r="F667" s="1855"/>
      <c r="G667" s="1337"/>
      <c r="H667" s="1337"/>
      <c r="I667" s="1337"/>
      <c r="J667" s="1337"/>
      <c r="K667" s="1337"/>
      <c r="L667" s="1337"/>
      <c r="M667" s="1337"/>
      <c r="N667" s="1337"/>
      <c r="O667" s="1337"/>
      <c r="P667" s="1337"/>
      <c r="Q667" s="1337"/>
      <c r="R667" s="1337"/>
      <c r="S667" s="1337"/>
      <c r="T667" s="1337"/>
      <c r="U667" s="1337"/>
      <c r="V667" s="1337"/>
      <c r="W667" s="1337"/>
      <c r="X667" s="1337"/>
      <c r="Y667" s="1337"/>
      <c r="Z667" s="1337"/>
      <c r="AA667" s="1337"/>
      <c r="AB667" s="1337"/>
      <c r="AC667" s="1337"/>
      <c r="AD667" s="1337"/>
      <c r="AE667" s="1337"/>
      <c r="AF667" s="1337"/>
      <c r="AG667" s="1337"/>
      <c r="AH667" s="1019"/>
    </row>
    <row r="668" spans="2:34" ht="14.25" customHeight="1">
      <c r="B668" s="1079" t="s">
        <v>2889</v>
      </c>
      <c r="C668" s="1855" t="s">
        <v>3214</v>
      </c>
      <c r="D668" s="1855"/>
      <c r="E668" s="1855"/>
      <c r="F668" s="1855"/>
      <c r="G668" s="1337"/>
      <c r="H668" s="1337"/>
      <c r="I668" s="1337"/>
      <c r="J668" s="1337"/>
      <c r="K668" s="1337"/>
      <c r="L668" s="1337"/>
      <c r="M668" s="1337"/>
      <c r="N668" s="1337"/>
      <c r="O668" s="1337"/>
      <c r="P668" s="1337"/>
      <c r="Q668" s="1337"/>
      <c r="R668" s="1337"/>
      <c r="S668" s="1337"/>
      <c r="T668" s="1337"/>
      <c r="U668" s="1337"/>
      <c r="V668" s="1337"/>
      <c r="W668" s="1337"/>
      <c r="X668" s="1337"/>
      <c r="Y668" s="1337"/>
      <c r="Z668" s="1337"/>
      <c r="AA668" s="1337"/>
      <c r="AB668" s="1337"/>
      <c r="AC668" s="1337"/>
      <c r="AD668" s="1337"/>
      <c r="AE668" s="1337"/>
      <c r="AF668" s="1337"/>
      <c r="AG668" s="1337"/>
      <c r="AH668" s="1246"/>
    </row>
    <row r="669" spans="2:34" ht="14.25" customHeight="1" thickBot="1">
      <c r="B669" s="1080"/>
      <c r="C669" s="1849"/>
      <c r="D669" s="1849"/>
      <c r="E669" s="1849"/>
      <c r="F669" s="1849"/>
      <c r="G669" s="1850"/>
      <c r="H669" s="1850"/>
      <c r="I669" s="1850"/>
      <c r="J669" s="1850"/>
      <c r="K669" s="1850"/>
      <c r="L669" s="1850"/>
      <c r="M669" s="1850"/>
      <c r="N669" s="1850"/>
      <c r="O669" s="1850"/>
      <c r="P669" s="1850"/>
      <c r="Q669" s="1850"/>
      <c r="R669" s="1850"/>
      <c r="S669" s="1850"/>
      <c r="T669" s="1850"/>
      <c r="U669" s="1850"/>
      <c r="V669" s="1850"/>
      <c r="W669" s="1850"/>
      <c r="X669" s="1850"/>
      <c r="Y669" s="1850"/>
      <c r="Z669" s="1850"/>
      <c r="AA669" s="1850"/>
      <c r="AB669" s="1850"/>
      <c r="AC669" s="1850"/>
      <c r="AD669" s="1850"/>
      <c r="AE669" s="1850"/>
      <c r="AF669" s="1850"/>
      <c r="AG669" s="1850"/>
      <c r="AH669" s="1069"/>
    </row>
    <row r="670" spans="2:34" ht="14.25" customHeight="1">
      <c r="B670" s="1226"/>
      <c r="C670" s="1225"/>
      <c r="D670" s="1225"/>
      <c r="E670" s="1225"/>
      <c r="F670" s="1225"/>
      <c r="G670" s="1225"/>
      <c r="H670" s="1225"/>
      <c r="I670" s="1225"/>
      <c r="J670" s="1225"/>
      <c r="K670" s="1225"/>
      <c r="L670" s="1225"/>
      <c r="M670" s="1225"/>
    </row>
    <row r="671" spans="2:34" ht="14.25" customHeight="1" thickBot="1">
      <c r="B671" s="1226"/>
      <c r="C671" s="1225"/>
      <c r="D671" s="1225"/>
      <c r="E671" s="1225"/>
      <c r="F671" s="1225"/>
      <c r="G671" s="1225"/>
      <c r="H671" s="1225"/>
      <c r="I671" s="1225"/>
      <c r="J671" s="1225"/>
      <c r="K671" s="1225"/>
      <c r="L671" s="1225"/>
      <c r="M671" s="1225"/>
    </row>
    <row r="672" spans="2:34" ht="14.25" customHeight="1">
      <c r="B672" s="1851" t="s">
        <v>2854</v>
      </c>
      <c r="C672" s="1852"/>
      <c r="D672" s="1852"/>
      <c r="E672" s="1852"/>
      <c r="F672" s="1852"/>
      <c r="G672" s="1852"/>
      <c r="H672" s="1852"/>
      <c r="I672" s="1852"/>
      <c r="J672" s="1852"/>
      <c r="K672" s="1852"/>
      <c r="L672" s="1852"/>
      <c r="M672" s="1852"/>
      <c r="N672" s="1852"/>
      <c r="O672" s="1852"/>
      <c r="P672" s="1852"/>
      <c r="Q672" s="1852"/>
      <c r="R672" s="1852"/>
      <c r="S672" s="1852"/>
      <c r="T672" s="1852"/>
      <c r="U672" s="1852"/>
      <c r="V672" s="1852"/>
      <c r="W672" s="1852"/>
      <c r="X672" s="1852"/>
      <c r="Y672" s="1852"/>
      <c r="Z672" s="1852"/>
      <c r="AA672" s="1852"/>
      <c r="AB672" s="1852"/>
      <c r="AC672" s="1852"/>
      <c r="AD672" s="1852"/>
      <c r="AE672" s="1852"/>
      <c r="AF672" s="1852"/>
      <c r="AG672" s="1852"/>
      <c r="AH672" s="1853"/>
    </row>
    <row r="673" spans="2:34" ht="14.25" customHeight="1">
      <c r="B673" s="1075"/>
      <c r="C673" s="1015"/>
      <c r="D673" s="725"/>
      <c r="E673" s="725"/>
      <c r="F673" s="456"/>
      <c r="G673" s="456"/>
      <c r="H673" s="456"/>
      <c r="I673" s="456"/>
      <c r="J673" s="456"/>
      <c r="K673" s="456"/>
      <c r="L673" s="456"/>
      <c r="M673" s="456"/>
      <c r="N673" s="456"/>
      <c r="O673" s="456"/>
      <c r="P673" s="456"/>
      <c r="Q673" s="456"/>
      <c r="R673" s="456"/>
      <c r="S673" s="456"/>
      <c r="T673" s="456"/>
      <c r="U673" s="456"/>
      <c r="V673" s="456"/>
      <c r="W673" s="456"/>
      <c r="X673" s="456"/>
      <c r="Y673" s="456"/>
      <c r="Z673" s="456"/>
      <c r="AA673" s="456"/>
      <c r="AB673" s="456"/>
      <c r="AC673" s="456"/>
      <c r="AD673" s="456"/>
      <c r="AE673" s="456"/>
      <c r="AF673" s="456"/>
      <c r="AG673" s="456"/>
      <c r="AH673" s="1076"/>
    </row>
    <row r="674" spans="2:34" ht="14.25" customHeight="1">
      <c r="B674" s="1018" t="s">
        <v>2855</v>
      </c>
      <c r="C674" s="1074" t="s">
        <v>3179</v>
      </c>
      <c r="D674" s="1074"/>
      <c r="E674" s="456"/>
      <c r="F674" s="456"/>
      <c r="G674" s="456"/>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6"/>
      <c r="AF674" s="456"/>
      <c r="AG674" s="456"/>
      <c r="AH674" s="1076"/>
    </row>
    <row r="675" spans="2:34" ht="14.25" customHeight="1" thickBot="1">
      <c r="B675" s="1018" t="s">
        <v>2857</v>
      </c>
      <c r="C675" s="1854" t="s">
        <v>3180</v>
      </c>
      <c r="D675" s="1855"/>
      <c r="E675" s="1855"/>
      <c r="F675" s="456"/>
      <c r="G675" s="456"/>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6"/>
      <c r="AF675" s="456"/>
      <c r="AG675" s="456"/>
      <c r="AH675" s="1076"/>
    </row>
    <row r="676" spans="2:34" ht="14.25" customHeight="1" thickBot="1">
      <c r="B676" s="1075" t="s">
        <v>2858</v>
      </c>
      <c r="C676" s="1856" t="s">
        <v>3205</v>
      </c>
      <c r="D676" s="1857"/>
      <c r="E676" s="1857"/>
      <c r="F676" s="1857"/>
      <c r="G676" s="1857"/>
      <c r="H676" s="1857"/>
      <c r="I676" s="1857"/>
      <c r="J676" s="1857"/>
      <c r="K676" s="1857"/>
      <c r="L676" s="1857"/>
      <c r="M676" s="1857"/>
      <c r="N676" s="1857"/>
      <c r="O676" s="1857"/>
      <c r="P676" s="1857"/>
      <c r="Q676" s="1857"/>
      <c r="R676" s="1857"/>
      <c r="S676" s="1857"/>
      <c r="T676" s="1857"/>
      <c r="U676" s="1857"/>
      <c r="V676" s="1857"/>
      <c r="W676" s="1857"/>
      <c r="X676" s="1857"/>
      <c r="Y676" s="1857"/>
      <c r="Z676" s="1858"/>
      <c r="AA676" s="456"/>
      <c r="AB676" s="456"/>
      <c r="AC676" s="456"/>
      <c r="AD676" s="456"/>
      <c r="AE676" s="456"/>
      <c r="AF676" s="456"/>
      <c r="AG676" s="456"/>
      <c r="AH676" s="1076"/>
    </row>
    <row r="677" spans="2:34" ht="14.25" customHeight="1" thickBot="1">
      <c r="B677" s="1075"/>
      <c r="C677" s="1016"/>
      <c r="D677" s="1016"/>
      <c r="E677" s="1336"/>
      <c r="F677" s="1336"/>
      <c r="G677" s="1336"/>
      <c r="H677" s="1336"/>
      <c r="I677" s="1336"/>
      <c r="J677" s="1336"/>
      <c r="K677" s="1336"/>
      <c r="L677" s="1336"/>
      <c r="M677" s="1336"/>
      <c r="N677" s="1336"/>
      <c r="O677" s="1336"/>
      <c r="P677" s="1336"/>
      <c r="Q677" s="1336"/>
      <c r="R677" s="1336"/>
      <c r="S677" s="1336"/>
      <c r="T677" s="1336"/>
      <c r="U677" s="1336"/>
      <c r="V677" s="1336"/>
      <c r="W677" s="1336"/>
      <c r="X677" s="1336"/>
      <c r="Y677" s="1336"/>
      <c r="Z677" s="1336"/>
      <c r="AA677" s="456"/>
      <c r="AB677" s="456"/>
      <c r="AC677" s="456"/>
      <c r="AD677" s="456"/>
      <c r="AE677" s="456"/>
      <c r="AF677" s="456"/>
      <c r="AG677" s="456"/>
      <c r="AH677" s="1076"/>
    </row>
    <row r="678" spans="2:34" ht="14.25" customHeight="1" thickBot="1">
      <c r="B678" s="1859" t="s">
        <v>2859</v>
      </c>
      <c r="C678" s="1861" t="s">
        <v>2860</v>
      </c>
      <c r="D678" s="1859" t="s">
        <v>2861</v>
      </c>
      <c r="E678" s="1863" t="s">
        <v>2862</v>
      </c>
      <c r="F678" s="1864"/>
      <c r="G678" s="1864"/>
      <c r="H678" s="1864"/>
      <c r="I678" s="1864"/>
      <c r="J678" s="1864"/>
      <c r="K678" s="1864"/>
      <c r="L678" s="1864"/>
      <c r="M678" s="1864"/>
      <c r="N678" s="1864"/>
      <c r="O678" s="1864"/>
      <c r="P678" s="1864"/>
      <c r="Q678" s="1864"/>
      <c r="R678" s="1865"/>
      <c r="S678" s="1866" t="s">
        <v>2863</v>
      </c>
      <c r="T678" s="1867"/>
      <c r="U678" s="1867"/>
      <c r="V678" s="1867"/>
      <c r="W678" s="1867"/>
      <c r="X678" s="1867"/>
      <c r="Y678" s="1867"/>
      <c r="Z678" s="1868"/>
      <c r="AA678" s="1863" t="s">
        <v>2864</v>
      </c>
      <c r="AB678" s="1864"/>
      <c r="AC678" s="1864"/>
      <c r="AD678" s="1865"/>
      <c r="AE678" s="1869" t="s">
        <v>2865</v>
      </c>
      <c r="AF678" s="1870"/>
      <c r="AG678" s="1871"/>
      <c r="AH678" s="1076"/>
    </row>
    <row r="679" spans="2:34" ht="14.25" customHeight="1" thickBot="1">
      <c r="B679" s="1860"/>
      <c r="C679" s="1862"/>
      <c r="D679" s="1860"/>
      <c r="E679" s="1859" t="s">
        <v>2866</v>
      </c>
      <c r="F679" s="1875" t="s">
        <v>2867</v>
      </c>
      <c r="G679" s="1875" t="s">
        <v>2868</v>
      </c>
      <c r="H679" s="1866" t="s">
        <v>2869</v>
      </c>
      <c r="I679" s="1868"/>
      <c r="J679" s="1866" t="s">
        <v>2870</v>
      </c>
      <c r="K679" s="1868"/>
      <c r="L679" s="1866" t="s">
        <v>2871</v>
      </c>
      <c r="M679" s="1868"/>
      <c r="N679" s="1877" t="s">
        <v>2872</v>
      </c>
      <c r="O679" s="1878"/>
      <c r="P679" s="1867" t="s">
        <v>2873</v>
      </c>
      <c r="Q679" s="1867"/>
      <c r="R679" s="1868"/>
      <c r="S679" s="1875" t="s">
        <v>2869</v>
      </c>
      <c r="T679" s="1875" t="s">
        <v>2870</v>
      </c>
      <c r="U679" s="1875" t="s">
        <v>2871</v>
      </c>
      <c r="V679" s="1867" t="s">
        <v>2872</v>
      </c>
      <c r="W679" s="1867"/>
      <c r="X679" s="1866" t="s">
        <v>2873</v>
      </c>
      <c r="Y679" s="1867"/>
      <c r="Z679" s="1868"/>
      <c r="AA679" s="1859" t="s">
        <v>2866</v>
      </c>
      <c r="AB679" s="1859" t="s">
        <v>2874</v>
      </c>
      <c r="AC679" s="1859" t="s">
        <v>2875</v>
      </c>
      <c r="AD679" s="1859" t="s">
        <v>2876</v>
      </c>
      <c r="AE679" s="1872"/>
      <c r="AF679" s="1873"/>
      <c r="AG679" s="1874"/>
      <c r="AH679" s="1076"/>
    </row>
    <row r="680" spans="2:34" ht="14.25" customHeight="1" thickBot="1">
      <c r="B680" s="1860"/>
      <c r="C680" s="1862"/>
      <c r="D680" s="1860"/>
      <c r="E680" s="1860"/>
      <c r="F680" s="1876"/>
      <c r="G680" s="1876"/>
      <c r="H680" s="1335" t="s">
        <v>2877</v>
      </c>
      <c r="I680" s="1335" t="s">
        <v>2878</v>
      </c>
      <c r="J680" s="1335" t="s">
        <v>2877</v>
      </c>
      <c r="K680" s="1335" t="s">
        <v>2878</v>
      </c>
      <c r="L680" s="1335" t="s">
        <v>2877</v>
      </c>
      <c r="M680" s="1335" t="s">
        <v>2878</v>
      </c>
      <c r="N680" s="1333" t="s">
        <v>306</v>
      </c>
      <c r="O680" s="1122" t="s">
        <v>2879</v>
      </c>
      <c r="P680" s="1123" t="s">
        <v>2880</v>
      </c>
      <c r="Q680" s="1125" t="s">
        <v>2881</v>
      </c>
      <c r="R680" s="1122" t="s">
        <v>2882</v>
      </c>
      <c r="S680" s="1876"/>
      <c r="T680" s="1876"/>
      <c r="U680" s="1876"/>
      <c r="V680" s="1334" t="s">
        <v>306</v>
      </c>
      <c r="W680" s="1124" t="s">
        <v>2879</v>
      </c>
      <c r="X680" s="1122" t="s">
        <v>2880</v>
      </c>
      <c r="Y680" s="1125" t="s">
        <v>2881</v>
      </c>
      <c r="Z680" s="1122" t="s">
        <v>2882</v>
      </c>
      <c r="AA680" s="1860"/>
      <c r="AB680" s="1860"/>
      <c r="AC680" s="1860"/>
      <c r="AD680" s="1860"/>
      <c r="AE680" s="1332" t="s">
        <v>307</v>
      </c>
      <c r="AF680" s="1332" t="s">
        <v>2883</v>
      </c>
      <c r="AG680" s="1332" t="s">
        <v>2884</v>
      </c>
      <c r="AH680" s="1076"/>
    </row>
    <row r="681" spans="2:34" ht="14.25" customHeight="1">
      <c r="B681" s="1266" t="s">
        <v>3181</v>
      </c>
      <c r="C681" s="1132" t="s">
        <v>3182</v>
      </c>
      <c r="D681" s="1133">
        <v>0</v>
      </c>
      <c r="E681" s="1133">
        <v>0</v>
      </c>
      <c r="F681" s="1134">
        <v>0</v>
      </c>
      <c r="G681" s="1134">
        <v>0</v>
      </c>
      <c r="H681" s="1345" t="s">
        <v>3183</v>
      </c>
      <c r="I681" s="1345" t="s">
        <v>3184</v>
      </c>
      <c r="J681" s="1345" t="s">
        <v>3185</v>
      </c>
      <c r="K681" s="1345" t="s">
        <v>3186</v>
      </c>
      <c r="L681" s="1134">
        <v>0</v>
      </c>
      <c r="M681" s="1134">
        <v>0</v>
      </c>
      <c r="N681" s="1346" t="s">
        <v>3187</v>
      </c>
      <c r="O681" s="1347">
        <v>0.29699999999999999</v>
      </c>
      <c r="P681" s="1348" t="s">
        <v>3188</v>
      </c>
      <c r="Q681" s="1348" t="s">
        <v>3188</v>
      </c>
      <c r="R681" s="1348" t="s">
        <v>3189</v>
      </c>
      <c r="S681" s="1135">
        <v>0</v>
      </c>
      <c r="T681" s="1135">
        <v>0</v>
      </c>
      <c r="U681" s="1135">
        <v>0</v>
      </c>
      <c r="V681" s="1150">
        <v>0</v>
      </c>
      <c r="W681" s="1135">
        <v>0</v>
      </c>
      <c r="X681" s="1135">
        <v>0</v>
      </c>
      <c r="Y681" s="1135">
        <v>0</v>
      </c>
      <c r="Z681" s="1135">
        <v>0</v>
      </c>
      <c r="AA681" s="1133">
        <v>0</v>
      </c>
      <c r="AB681" s="1134">
        <v>0</v>
      </c>
      <c r="AC681" s="1135">
        <v>0</v>
      </c>
      <c r="AD681" s="1135">
        <v>0</v>
      </c>
      <c r="AE681" s="1150">
        <v>0</v>
      </c>
      <c r="AF681" s="1132">
        <v>0</v>
      </c>
      <c r="AG681" s="1151">
        <v>0</v>
      </c>
      <c r="AH681" s="1076"/>
    </row>
    <row r="682" spans="2:34" ht="14.25" customHeight="1">
      <c r="B682" s="1267"/>
      <c r="C682" s="1126"/>
      <c r="D682" s="1127"/>
      <c r="E682" s="1128"/>
      <c r="F682" s="1128"/>
      <c r="G682" s="1128"/>
      <c r="H682" s="1128"/>
      <c r="I682" s="1128"/>
      <c r="J682" s="1128"/>
      <c r="K682" s="1128"/>
      <c r="L682" s="1128"/>
      <c r="M682" s="1128"/>
      <c r="N682" s="1349" t="s">
        <v>3190</v>
      </c>
      <c r="O682" s="1350">
        <v>0.39600000000000002</v>
      </c>
      <c r="P682" s="1129"/>
      <c r="Q682" s="1129"/>
      <c r="R682" s="1129"/>
      <c r="S682" s="1129"/>
      <c r="T682" s="1129"/>
      <c r="U682" s="1129"/>
      <c r="V682" s="1149"/>
      <c r="W682" s="1129"/>
      <c r="X682" s="1129"/>
      <c r="Y682" s="1129"/>
      <c r="Z682" s="1129"/>
      <c r="AA682" s="1127"/>
      <c r="AB682" s="1128"/>
      <c r="AC682" s="1129"/>
      <c r="AD682" s="1129"/>
      <c r="AE682" s="1149"/>
      <c r="AF682" s="1126"/>
      <c r="AG682" s="1152"/>
      <c r="AH682" s="1076"/>
    </row>
    <row r="683" spans="2:34" ht="14.25" customHeight="1">
      <c r="B683" s="1267"/>
      <c r="C683" s="1126"/>
      <c r="D683" s="1127"/>
      <c r="E683" s="1128"/>
      <c r="F683" s="1128"/>
      <c r="G683" s="1128"/>
      <c r="H683" s="1128"/>
      <c r="I683" s="1128"/>
      <c r="J683" s="1128"/>
      <c r="K683" s="1128"/>
      <c r="L683" s="1128"/>
      <c r="M683" s="1128"/>
      <c r="N683" s="1349" t="s">
        <v>3191</v>
      </c>
      <c r="O683" s="1350">
        <v>0.20499999999999999</v>
      </c>
      <c r="P683" s="1129"/>
      <c r="Q683" s="1129"/>
      <c r="R683" s="1129"/>
      <c r="S683" s="1129"/>
      <c r="T683" s="1129"/>
      <c r="U683" s="1129"/>
      <c r="V683" s="1149"/>
      <c r="W683" s="1129"/>
      <c r="X683" s="1129"/>
      <c r="Y683" s="1129"/>
      <c r="Z683" s="1129"/>
      <c r="AA683" s="1127"/>
      <c r="AB683" s="1128"/>
      <c r="AC683" s="1129"/>
      <c r="AD683" s="1129"/>
      <c r="AE683" s="1149"/>
      <c r="AF683" s="1126"/>
      <c r="AG683" s="1152"/>
      <c r="AH683" s="1076"/>
    </row>
    <row r="684" spans="2:34" ht="14.25" customHeight="1">
      <c r="B684" s="1267"/>
      <c r="C684" s="1126"/>
      <c r="D684" s="1127"/>
      <c r="E684" s="1128"/>
      <c r="F684" s="1128"/>
      <c r="G684" s="1128"/>
      <c r="H684" s="1128"/>
      <c r="I684" s="1128"/>
      <c r="J684" s="1128"/>
      <c r="K684" s="1128"/>
      <c r="L684" s="1128"/>
      <c r="M684" s="1128"/>
      <c r="N684" s="1349" t="s">
        <v>3192</v>
      </c>
      <c r="O684" s="1350">
        <v>0.19</v>
      </c>
      <c r="P684" s="1129"/>
      <c r="Q684" s="1129"/>
      <c r="R684" s="1129"/>
      <c r="S684" s="1129"/>
      <c r="T684" s="1129"/>
      <c r="U684" s="1129"/>
      <c r="V684" s="1149"/>
      <c r="W684" s="1129"/>
      <c r="X684" s="1129"/>
      <c r="Y684" s="1129"/>
      <c r="Z684" s="1129"/>
      <c r="AA684" s="1127"/>
      <c r="AB684" s="1128"/>
      <c r="AC684" s="1129"/>
      <c r="AD684" s="1129"/>
      <c r="AE684" s="1149"/>
      <c r="AF684" s="1126"/>
      <c r="AG684" s="1152"/>
      <c r="AH684" s="1076"/>
    </row>
    <row r="685" spans="2:34" ht="14.25" customHeight="1">
      <c r="B685" s="1267"/>
      <c r="C685" s="1126"/>
      <c r="D685" s="1127"/>
      <c r="E685" s="1128"/>
      <c r="F685" s="1128"/>
      <c r="G685" s="1128"/>
      <c r="H685" s="1128"/>
      <c r="I685" s="1128"/>
      <c r="J685" s="1128"/>
      <c r="K685" s="1128"/>
      <c r="L685" s="1128"/>
      <c r="M685" s="1128"/>
      <c r="N685" s="1349" t="s">
        <v>3193</v>
      </c>
      <c r="O685" s="1350">
        <v>0.23599999999999999</v>
      </c>
      <c r="P685" s="1129"/>
      <c r="Q685" s="1129"/>
      <c r="R685" s="1129"/>
      <c r="S685" s="1129"/>
      <c r="T685" s="1129"/>
      <c r="U685" s="1129"/>
      <c r="V685" s="1149"/>
      <c r="W685" s="1129"/>
      <c r="X685" s="1129"/>
      <c r="Y685" s="1129"/>
      <c r="Z685" s="1129"/>
      <c r="AA685" s="1127"/>
      <c r="AB685" s="1128"/>
      <c r="AC685" s="1129"/>
      <c r="AD685" s="1129"/>
      <c r="AE685" s="1149"/>
      <c r="AF685" s="1126"/>
      <c r="AG685" s="1152"/>
      <c r="AH685" s="1076"/>
    </row>
    <row r="686" spans="2:34" ht="14.25" customHeight="1">
      <c r="B686" s="1267"/>
      <c r="C686" s="1126"/>
      <c r="D686" s="1127"/>
      <c r="E686" s="1128"/>
      <c r="F686" s="1128"/>
      <c r="G686" s="1128"/>
      <c r="H686" s="1128"/>
      <c r="I686" s="1128"/>
      <c r="J686" s="1128"/>
      <c r="K686" s="1128"/>
      <c r="L686" s="1128"/>
      <c r="M686" s="1128"/>
      <c r="N686" s="1349" t="s">
        <v>3194</v>
      </c>
      <c r="O686" s="1350">
        <v>0.23300000000000001</v>
      </c>
      <c r="P686" s="1129"/>
      <c r="Q686" s="1129"/>
      <c r="R686" s="1129"/>
      <c r="S686" s="1129"/>
      <c r="T686" s="1129"/>
      <c r="U686" s="1129"/>
      <c r="V686" s="1149"/>
      <c r="W686" s="1129"/>
      <c r="X686" s="1129"/>
      <c r="Y686" s="1129"/>
      <c r="Z686" s="1129"/>
      <c r="AA686" s="1127"/>
      <c r="AB686" s="1128"/>
      <c r="AC686" s="1129"/>
      <c r="AD686" s="1129"/>
      <c r="AE686" s="1149"/>
      <c r="AF686" s="1126"/>
      <c r="AG686" s="1152"/>
      <c r="AH686" s="1076"/>
    </row>
    <row r="687" spans="2:34" ht="14.25" customHeight="1">
      <c r="B687" s="1267"/>
      <c r="C687" s="1126"/>
      <c r="D687" s="1127"/>
      <c r="E687" s="1128"/>
      <c r="F687" s="1128"/>
      <c r="G687" s="1128"/>
      <c r="H687" s="1128"/>
      <c r="I687" s="1128"/>
      <c r="J687" s="1128"/>
      <c r="K687" s="1128"/>
      <c r="L687" s="1128"/>
      <c r="M687" s="1128"/>
      <c r="N687" s="1349" t="s">
        <v>3195</v>
      </c>
      <c r="O687" s="1350">
        <v>0.3</v>
      </c>
      <c r="P687" s="1129"/>
      <c r="Q687" s="1129"/>
      <c r="R687" s="1129"/>
      <c r="S687" s="1129"/>
      <c r="T687" s="1129"/>
      <c r="U687" s="1129"/>
      <c r="V687" s="1149"/>
      <c r="W687" s="1129"/>
      <c r="X687" s="1129"/>
      <c r="Y687" s="1129"/>
      <c r="Z687" s="1129"/>
      <c r="AA687" s="1127"/>
      <c r="AB687" s="1128"/>
      <c r="AC687" s="1129"/>
      <c r="AD687" s="1129"/>
      <c r="AE687" s="1149"/>
      <c r="AF687" s="1126"/>
      <c r="AG687" s="1152"/>
      <c r="AH687" s="1076"/>
    </row>
    <row r="688" spans="2:34" ht="14.25" customHeight="1">
      <c r="B688" s="1267"/>
      <c r="C688" s="1126"/>
      <c r="D688" s="1127"/>
      <c r="E688" s="1128"/>
      <c r="F688" s="1128"/>
      <c r="G688" s="1128"/>
      <c r="H688" s="1128"/>
      <c r="I688" s="1128"/>
      <c r="J688" s="1128"/>
      <c r="K688" s="1128"/>
      <c r="L688" s="1128"/>
      <c r="M688" s="1128"/>
      <c r="N688" s="1349" t="s">
        <v>3196</v>
      </c>
      <c r="O688" s="1350">
        <v>0.16</v>
      </c>
      <c r="P688" s="1129"/>
      <c r="Q688" s="1129"/>
      <c r="R688" s="1129"/>
      <c r="S688" s="1129"/>
      <c r="T688" s="1129"/>
      <c r="U688" s="1129"/>
      <c r="V688" s="1149"/>
      <c r="W688" s="1129"/>
      <c r="X688" s="1129"/>
      <c r="Y688" s="1129"/>
      <c r="Z688" s="1129"/>
      <c r="AA688" s="1127"/>
      <c r="AB688" s="1128"/>
      <c r="AC688" s="1129"/>
      <c r="AD688" s="1129"/>
      <c r="AE688" s="1149"/>
      <c r="AF688" s="1126"/>
      <c r="AG688" s="1152"/>
      <c r="AH688" s="1076"/>
    </row>
    <row r="689" spans="2:34" ht="14.25" customHeight="1">
      <c r="B689" s="1267"/>
      <c r="C689" s="1126"/>
      <c r="D689" s="1127"/>
      <c r="E689" s="1128"/>
      <c r="F689" s="1128"/>
      <c r="G689" s="1128"/>
      <c r="H689" s="1128"/>
      <c r="I689" s="1128"/>
      <c r="J689" s="1128"/>
      <c r="K689" s="1128"/>
      <c r="L689" s="1128"/>
      <c r="M689" s="1128"/>
      <c r="N689" s="1349" t="s">
        <v>3197</v>
      </c>
      <c r="O689" s="1350">
        <v>0.23300000000000001</v>
      </c>
      <c r="P689" s="1129"/>
      <c r="Q689" s="1129"/>
      <c r="R689" s="1129"/>
      <c r="S689" s="1129"/>
      <c r="T689" s="1129"/>
      <c r="U689" s="1129"/>
      <c r="V689" s="1149"/>
      <c r="W689" s="1129"/>
      <c r="X689" s="1129"/>
      <c r="Y689" s="1129"/>
      <c r="Z689" s="1129"/>
      <c r="AA689" s="1127"/>
      <c r="AB689" s="1128"/>
      <c r="AC689" s="1129"/>
      <c r="AD689" s="1129"/>
      <c r="AE689" s="1149"/>
      <c r="AF689" s="1126"/>
      <c r="AG689" s="1152"/>
      <c r="AH689" s="1076"/>
    </row>
    <row r="690" spans="2:34" ht="14.25" customHeight="1">
      <c r="B690" s="1267"/>
      <c r="C690" s="1126"/>
      <c r="D690" s="1127"/>
      <c r="E690" s="1128"/>
      <c r="F690" s="1128"/>
      <c r="G690" s="1128"/>
      <c r="H690" s="1128"/>
      <c r="I690" s="1128"/>
      <c r="J690" s="1128"/>
      <c r="K690" s="1128"/>
      <c r="L690" s="1128"/>
      <c r="M690" s="1128"/>
      <c r="N690" s="1349" t="s">
        <v>3198</v>
      </c>
      <c r="O690" s="1350">
        <v>0.35</v>
      </c>
      <c r="P690" s="1129"/>
      <c r="Q690" s="1129"/>
      <c r="R690" s="1129"/>
      <c r="S690" s="1129"/>
      <c r="T690" s="1129"/>
      <c r="U690" s="1129"/>
      <c r="V690" s="1149"/>
      <c r="W690" s="1129"/>
      <c r="X690" s="1129"/>
      <c r="Y690" s="1129"/>
      <c r="Z690" s="1129"/>
      <c r="AA690" s="1127"/>
      <c r="AB690" s="1128"/>
      <c r="AC690" s="1129"/>
      <c r="AD690" s="1129"/>
      <c r="AE690" s="1149"/>
      <c r="AF690" s="1126"/>
      <c r="AG690" s="1152"/>
      <c r="AH690" s="1076"/>
    </row>
    <row r="691" spans="2:34" ht="14.25" customHeight="1">
      <c r="B691" s="1267"/>
      <c r="C691" s="1126"/>
      <c r="D691" s="1127"/>
      <c r="E691" s="1128"/>
      <c r="F691" s="1128"/>
      <c r="G691" s="1128"/>
      <c r="H691" s="1128"/>
      <c r="I691" s="1128"/>
      <c r="J691" s="1128"/>
      <c r="K691" s="1128"/>
      <c r="L691" s="1128"/>
      <c r="M691" s="1128"/>
      <c r="N691" s="1349" t="s">
        <v>3199</v>
      </c>
      <c r="O691" s="1350">
        <v>0.19</v>
      </c>
      <c r="P691" s="1129"/>
      <c r="Q691" s="1129"/>
      <c r="R691" s="1129"/>
      <c r="S691" s="1129"/>
      <c r="T691" s="1129"/>
      <c r="U691" s="1129"/>
      <c r="V691" s="1149"/>
      <c r="W691" s="1129"/>
      <c r="X691" s="1129"/>
      <c r="Y691" s="1129"/>
      <c r="Z691" s="1129"/>
      <c r="AA691" s="1127"/>
      <c r="AB691" s="1128"/>
      <c r="AC691" s="1129"/>
      <c r="AD691" s="1129"/>
      <c r="AE691" s="1149"/>
      <c r="AF691" s="1126"/>
      <c r="AG691" s="1152"/>
      <c r="AH691" s="1076"/>
    </row>
    <row r="692" spans="2:34" ht="14.25" customHeight="1">
      <c r="B692" s="1267"/>
      <c r="C692" s="1126"/>
      <c r="D692" s="1127"/>
      <c r="E692" s="1128"/>
      <c r="F692" s="1128"/>
      <c r="G692" s="1128"/>
      <c r="H692" s="1128"/>
      <c r="I692" s="1128"/>
      <c r="J692" s="1128"/>
      <c r="K692" s="1128"/>
      <c r="L692" s="1128"/>
      <c r="M692" s="1128"/>
      <c r="N692" s="1349" t="s">
        <v>3200</v>
      </c>
      <c r="O692" s="1350">
        <v>0.31</v>
      </c>
      <c r="P692" s="1129"/>
      <c r="Q692" s="1129"/>
      <c r="R692" s="1129"/>
      <c r="S692" s="1129"/>
      <c r="T692" s="1129"/>
      <c r="U692" s="1129"/>
      <c r="V692" s="1149"/>
      <c r="W692" s="1129"/>
      <c r="X692" s="1129"/>
      <c r="Y692" s="1129"/>
      <c r="Z692" s="1129"/>
      <c r="AA692" s="1127"/>
      <c r="AB692" s="1128"/>
      <c r="AC692" s="1129"/>
      <c r="AD692" s="1129"/>
      <c r="AE692" s="1149"/>
      <c r="AF692" s="1126"/>
      <c r="AG692" s="1152"/>
      <c r="AH692" s="1076"/>
    </row>
    <row r="693" spans="2:34" ht="14.25" customHeight="1">
      <c r="B693" s="1267"/>
      <c r="C693" s="1126"/>
      <c r="D693" s="1127"/>
      <c r="E693" s="1128"/>
      <c r="F693" s="1128"/>
      <c r="G693" s="1128"/>
      <c r="H693" s="1128"/>
      <c r="I693" s="1128"/>
      <c r="J693" s="1128"/>
      <c r="K693" s="1128"/>
      <c r="L693" s="1128"/>
      <c r="M693" s="1128"/>
      <c r="N693" s="1349" t="s">
        <v>312</v>
      </c>
      <c r="O693" s="1350">
        <v>0.27</v>
      </c>
      <c r="P693" s="1129"/>
      <c r="Q693" s="1129"/>
      <c r="R693" s="1129"/>
      <c r="S693" s="1129"/>
      <c r="T693" s="1129"/>
      <c r="U693" s="1129"/>
      <c r="V693" s="1149"/>
      <c r="W693" s="1129"/>
      <c r="X693" s="1129"/>
      <c r="Y693" s="1129"/>
      <c r="Z693" s="1129"/>
      <c r="AA693" s="1127"/>
      <c r="AB693" s="1128"/>
      <c r="AC693" s="1129"/>
      <c r="AD693" s="1129"/>
      <c r="AE693" s="1149"/>
      <c r="AF693" s="1126"/>
      <c r="AG693" s="1152"/>
      <c r="AH693" s="1076"/>
    </row>
    <row r="694" spans="2:34" ht="14.25" customHeight="1">
      <c r="B694" s="1267"/>
      <c r="C694" s="1126"/>
      <c r="D694" s="1127"/>
      <c r="E694" s="1128"/>
      <c r="F694" s="1128"/>
      <c r="G694" s="1128"/>
      <c r="H694" s="1128"/>
      <c r="I694" s="1128"/>
      <c r="J694" s="1128"/>
      <c r="K694" s="1128"/>
      <c r="L694" s="1128"/>
      <c r="M694" s="1128"/>
      <c r="N694" s="1349" t="s">
        <v>3201</v>
      </c>
      <c r="O694" s="1350">
        <v>0.31</v>
      </c>
      <c r="P694" s="1129"/>
      <c r="Q694" s="1129"/>
      <c r="R694" s="1129"/>
      <c r="S694" s="1129"/>
      <c r="T694" s="1129"/>
      <c r="U694" s="1129"/>
      <c r="V694" s="1149"/>
      <c r="W694" s="1129"/>
      <c r="X694" s="1129"/>
      <c r="Y694" s="1129"/>
      <c r="Z694" s="1129"/>
      <c r="AA694" s="1127"/>
      <c r="AB694" s="1128"/>
      <c r="AC694" s="1129"/>
      <c r="AD694" s="1129"/>
      <c r="AE694" s="1149"/>
      <c r="AF694" s="1126"/>
      <c r="AG694" s="1152"/>
      <c r="AH694" s="1076"/>
    </row>
    <row r="695" spans="2:34" ht="14.25" customHeight="1">
      <c r="B695" s="1267"/>
      <c r="C695" s="1126"/>
      <c r="D695" s="1127"/>
      <c r="E695" s="1128"/>
      <c r="F695" s="1128"/>
      <c r="G695" s="1128"/>
      <c r="H695" s="1128"/>
      <c r="I695" s="1128"/>
      <c r="J695" s="1128"/>
      <c r="K695" s="1128"/>
      <c r="L695" s="1128"/>
      <c r="M695" s="1128"/>
      <c r="N695" s="1351" t="s">
        <v>3202</v>
      </c>
      <c r="O695" s="1352">
        <v>0.31</v>
      </c>
      <c r="P695" s="1129"/>
      <c r="Q695" s="1129"/>
      <c r="R695" s="1129"/>
      <c r="S695" s="1129"/>
      <c r="T695" s="1129"/>
      <c r="U695" s="1129"/>
      <c r="V695" s="1149"/>
      <c r="W695" s="1129"/>
      <c r="X695" s="1129"/>
      <c r="Y695" s="1129"/>
      <c r="Z695" s="1129"/>
      <c r="AA695" s="1127"/>
      <c r="AB695" s="1128"/>
      <c r="AC695" s="1129"/>
      <c r="AD695" s="1129"/>
      <c r="AE695" s="1149"/>
      <c r="AF695" s="1126"/>
      <c r="AG695" s="1152"/>
      <c r="AH695" s="1076"/>
    </row>
    <row r="696" spans="2:34" ht="14.25" customHeight="1">
      <c r="B696" s="1267"/>
      <c r="C696" s="1126"/>
      <c r="D696" s="1127"/>
      <c r="E696" s="1128"/>
      <c r="F696" s="1128"/>
      <c r="G696" s="1128"/>
      <c r="H696" s="1128"/>
      <c r="I696" s="1128"/>
      <c r="J696" s="1128"/>
      <c r="K696" s="1128"/>
      <c r="L696" s="1128"/>
      <c r="M696" s="1128"/>
      <c r="N696" s="1351" t="s">
        <v>315</v>
      </c>
      <c r="O696" s="1353">
        <v>0.99</v>
      </c>
      <c r="P696" s="1129"/>
      <c r="Q696" s="1129"/>
      <c r="R696" s="1129"/>
      <c r="S696" s="1129"/>
      <c r="T696" s="1129"/>
      <c r="U696" s="1129"/>
      <c r="V696" s="1149"/>
      <c r="W696" s="1129"/>
      <c r="X696" s="1129"/>
      <c r="Y696" s="1129"/>
      <c r="Z696" s="1129"/>
      <c r="AA696" s="1127"/>
      <c r="AB696" s="1128"/>
      <c r="AC696" s="1129"/>
      <c r="AD696" s="1129"/>
      <c r="AE696" s="1149"/>
      <c r="AF696" s="1126"/>
      <c r="AG696" s="1152"/>
      <c r="AH696" s="1076"/>
    </row>
    <row r="697" spans="2:34" ht="14.25" customHeight="1">
      <c r="B697" s="1267"/>
      <c r="C697" s="1126"/>
      <c r="D697" s="1127"/>
      <c r="E697" s="1128"/>
      <c r="F697" s="1128"/>
      <c r="G697" s="1128"/>
      <c r="H697" s="1128"/>
      <c r="I697" s="1128"/>
      <c r="J697" s="1128"/>
      <c r="K697" s="1128"/>
      <c r="L697" s="1128"/>
      <c r="M697" s="1128"/>
      <c r="N697" s="1351" t="s">
        <v>316</v>
      </c>
      <c r="O697" s="1353">
        <v>0.47</v>
      </c>
      <c r="P697" s="1129"/>
      <c r="Q697" s="1129"/>
      <c r="R697" s="1129"/>
      <c r="S697" s="1129"/>
      <c r="T697" s="1129"/>
      <c r="U697" s="1129"/>
      <c r="V697" s="1149"/>
      <c r="W697" s="1129"/>
      <c r="X697" s="1129"/>
      <c r="Y697" s="1129"/>
      <c r="Z697" s="1129"/>
      <c r="AA697" s="1127"/>
      <c r="AB697" s="1128"/>
      <c r="AC697" s="1129"/>
      <c r="AD697" s="1129"/>
      <c r="AE697" s="1149"/>
      <c r="AF697" s="1126"/>
      <c r="AG697" s="1152"/>
      <c r="AH697" s="1076"/>
    </row>
    <row r="698" spans="2:34" ht="14.25" customHeight="1">
      <c r="B698" s="1267"/>
      <c r="C698" s="1126"/>
      <c r="D698" s="1127"/>
      <c r="E698" s="1128"/>
      <c r="F698" s="1128"/>
      <c r="G698" s="1128"/>
      <c r="H698" s="1128"/>
      <c r="I698" s="1128"/>
      <c r="J698" s="1128"/>
      <c r="K698" s="1128"/>
      <c r="L698" s="1128"/>
      <c r="M698" s="1128"/>
      <c r="N698" s="1351" t="s">
        <v>3089</v>
      </c>
      <c r="O698" s="1353">
        <v>0.5</v>
      </c>
      <c r="P698" s="1129"/>
      <c r="Q698" s="1129"/>
      <c r="R698" s="1129"/>
      <c r="S698" s="1129"/>
      <c r="T698" s="1129"/>
      <c r="U698" s="1129"/>
      <c r="V698" s="1149"/>
      <c r="W698" s="1129"/>
      <c r="X698" s="1129"/>
      <c r="Y698" s="1129"/>
      <c r="Z698" s="1129"/>
      <c r="AA698" s="1127"/>
      <c r="AB698" s="1128"/>
      <c r="AC698" s="1129"/>
      <c r="AD698" s="1129"/>
      <c r="AE698" s="1149"/>
      <c r="AF698" s="1126"/>
      <c r="AG698" s="1152"/>
      <c r="AH698" s="1076"/>
    </row>
    <row r="699" spans="2:34" ht="14.25" customHeight="1" thickBot="1">
      <c r="B699" s="1268"/>
      <c r="C699" s="1141"/>
      <c r="D699" s="1142"/>
      <c r="E699" s="1143"/>
      <c r="F699" s="1143"/>
      <c r="G699" s="1143"/>
      <c r="H699" s="1143"/>
      <c r="I699" s="1143"/>
      <c r="J699" s="1143"/>
      <c r="K699" s="1143"/>
      <c r="L699" s="1143"/>
      <c r="M699" s="1143"/>
      <c r="N699" s="1354" t="s">
        <v>3090</v>
      </c>
      <c r="O699" s="1355">
        <v>6.8</v>
      </c>
      <c r="P699" s="1144"/>
      <c r="Q699" s="1144"/>
      <c r="R699" s="1144"/>
      <c r="S699" s="1144"/>
      <c r="T699" s="1144"/>
      <c r="U699" s="1144"/>
      <c r="V699" s="1154"/>
      <c r="W699" s="1144"/>
      <c r="X699" s="1144"/>
      <c r="Y699" s="1144"/>
      <c r="Z699" s="1144"/>
      <c r="AA699" s="1142"/>
      <c r="AB699" s="1143"/>
      <c r="AC699" s="1144"/>
      <c r="AD699" s="1144"/>
      <c r="AE699" s="1154"/>
      <c r="AF699" s="1141"/>
      <c r="AG699" s="1155"/>
      <c r="AH699" s="1076"/>
    </row>
    <row r="700" spans="2:34" ht="14.25" customHeight="1">
      <c r="B700" s="1077"/>
      <c r="C700" s="1078"/>
      <c r="D700" s="1078">
        <v>1.0000000000000001E-33</v>
      </c>
      <c r="E700" s="1078"/>
      <c r="F700" s="1078"/>
      <c r="G700" s="1078"/>
      <c r="H700" s="1078"/>
      <c r="I700" s="1078"/>
      <c r="J700" s="1078"/>
      <c r="K700" s="1078"/>
      <c r="L700" s="1078"/>
      <c r="M700" s="1078"/>
      <c r="N700" s="1078">
        <v>1.0000000000000001E-33</v>
      </c>
      <c r="O700" s="1078"/>
      <c r="P700" s="1078"/>
      <c r="Q700" s="1078"/>
      <c r="R700" s="1078"/>
      <c r="S700" s="1078"/>
      <c r="T700" s="1078"/>
      <c r="U700" s="1078"/>
      <c r="V700" s="1078">
        <v>1.0000000000000001E-33</v>
      </c>
      <c r="W700" s="1078"/>
      <c r="X700" s="1078"/>
      <c r="Y700" s="1078"/>
      <c r="Z700" s="1078"/>
      <c r="AA700" s="1078"/>
      <c r="AB700" s="1078"/>
      <c r="AC700" s="1078"/>
      <c r="AD700" s="1078"/>
      <c r="AE700" s="1078"/>
      <c r="AF700" s="1078"/>
      <c r="AG700" s="1078"/>
      <c r="AH700" s="1068"/>
    </row>
    <row r="701" spans="2:34" ht="14.25" customHeight="1">
      <c r="B701" s="1079" t="s">
        <v>2887</v>
      </c>
      <c r="C701" s="1855" t="s">
        <v>3203</v>
      </c>
      <c r="D701" s="1855"/>
      <c r="E701" s="1855"/>
      <c r="F701" s="1855"/>
      <c r="G701" s="1337"/>
      <c r="H701" s="1337"/>
      <c r="I701" s="1337"/>
      <c r="J701" s="1337"/>
      <c r="K701" s="1337"/>
      <c r="L701" s="1337"/>
      <c r="M701" s="1337"/>
      <c r="N701" s="1337"/>
      <c r="O701" s="1337"/>
      <c r="P701" s="1337"/>
      <c r="Q701" s="1337"/>
      <c r="R701" s="1337"/>
      <c r="S701" s="1337"/>
      <c r="T701" s="1337"/>
      <c r="U701" s="1337"/>
      <c r="V701" s="1337"/>
      <c r="W701" s="1337"/>
      <c r="X701" s="1337"/>
      <c r="Y701" s="1337"/>
      <c r="Z701" s="1337"/>
      <c r="AA701" s="1337"/>
      <c r="AB701" s="1337"/>
      <c r="AC701" s="1337"/>
      <c r="AD701" s="1337"/>
      <c r="AE701" s="1337"/>
      <c r="AF701" s="1337"/>
      <c r="AG701" s="1337"/>
      <c r="AH701" s="1019"/>
    </row>
    <row r="702" spans="2:34" ht="14.25" customHeight="1">
      <c r="B702" s="1079" t="s">
        <v>2889</v>
      </c>
      <c r="C702" s="1855" t="s">
        <v>3204</v>
      </c>
      <c r="D702" s="1855"/>
      <c r="E702" s="1855"/>
      <c r="F702" s="1855"/>
      <c r="G702" s="1337"/>
      <c r="H702" s="1337"/>
      <c r="I702" s="1337"/>
      <c r="J702" s="1337"/>
      <c r="K702" s="1337"/>
      <c r="L702" s="1337"/>
      <c r="M702" s="1337"/>
      <c r="N702" s="1337"/>
      <c r="O702" s="1337"/>
      <c r="P702" s="1337"/>
      <c r="Q702" s="1337"/>
      <c r="R702" s="1337"/>
      <c r="S702" s="1337"/>
      <c r="T702" s="1337"/>
      <c r="U702" s="1337"/>
      <c r="V702" s="1337"/>
      <c r="W702" s="1337"/>
      <c r="X702" s="1337"/>
      <c r="Y702" s="1337"/>
      <c r="Z702" s="1337"/>
      <c r="AA702" s="1337"/>
      <c r="AB702" s="1337"/>
      <c r="AC702" s="1337"/>
      <c r="AD702" s="1337"/>
      <c r="AE702" s="1337"/>
      <c r="AF702" s="1337"/>
      <c r="AG702" s="1337"/>
      <c r="AH702" s="1246"/>
    </row>
    <row r="703" spans="2:34" ht="14.25" customHeight="1" thickBot="1">
      <c r="B703" s="1080"/>
      <c r="C703" s="1850"/>
      <c r="D703" s="1850"/>
      <c r="E703" s="1850"/>
      <c r="F703" s="1850"/>
      <c r="G703" s="1850"/>
      <c r="H703" s="1850"/>
      <c r="I703" s="1850"/>
      <c r="J703" s="1850"/>
      <c r="K703" s="1850"/>
      <c r="L703" s="1850"/>
      <c r="M703" s="1850"/>
      <c r="N703" s="1850"/>
      <c r="O703" s="1850"/>
      <c r="P703" s="1850"/>
      <c r="Q703" s="1850"/>
      <c r="R703" s="1850"/>
      <c r="S703" s="1850"/>
      <c r="T703" s="1850"/>
      <c r="U703" s="1850"/>
      <c r="V703" s="1850"/>
      <c r="W703" s="1850"/>
      <c r="X703" s="1850"/>
      <c r="Y703" s="1850"/>
      <c r="Z703" s="1850"/>
      <c r="AA703" s="1850"/>
      <c r="AB703" s="1850"/>
      <c r="AC703" s="1850"/>
      <c r="AD703" s="1850"/>
      <c r="AE703" s="1850"/>
      <c r="AF703" s="1850"/>
      <c r="AG703" s="1850"/>
      <c r="AH703" s="1069"/>
    </row>
    <row r="704" spans="2:34" ht="14.25" customHeight="1">
      <c r="B704" s="1226"/>
      <c r="C704" s="1225"/>
      <c r="D704" s="1225"/>
      <c r="E704" s="1225"/>
      <c r="F704" s="1225"/>
      <c r="G704" s="1225"/>
      <c r="H704" s="1225"/>
      <c r="I704" s="1225"/>
      <c r="J704" s="1225"/>
      <c r="K704" s="1225"/>
      <c r="L704" s="1225"/>
      <c r="M704" s="1225"/>
    </row>
    <row r="705" spans="2:34" ht="14.25" customHeight="1" thickBot="1">
      <c r="B705" s="1225"/>
      <c r="C705" s="1225"/>
      <c r="D705" s="1225"/>
      <c r="E705" s="1225"/>
      <c r="F705" s="1225"/>
      <c r="G705" s="1225"/>
      <c r="H705" s="1225"/>
      <c r="I705" s="1225"/>
      <c r="J705" s="1225"/>
      <c r="K705" s="1225"/>
      <c r="L705" s="1225"/>
      <c r="M705" s="1225"/>
    </row>
    <row r="706" spans="2:34" ht="14.25" customHeight="1">
      <c r="B706" s="1851" t="s">
        <v>2854</v>
      </c>
      <c r="C706" s="1852"/>
      <c r="D706" s="1852"/>
      <c r="E706" s="1852"/>
      <c r="F706" s="1852"/>
      <c r="G706" s="1852"/>
      <c r="H706" s="1852"/>
      <c r="I706" s="1852"/>
      <c r="J706" s="1852"/>
      <c r="K706" s="1852"/>
      <c r="L706" s="1852"/>
      <c r="M706" s="1852"/>
      <c r="N706" s="1852"/>
      <c r="O706" s="1852"/>
      <c r="P706" s="1852"/>
      <c r="Q706" s="1852"/>
      <c r="R706" s="1852"/>
      <c r="S706" s="1852"/>
      <c r="T706" s="1852"/>
      <c r="U706" s="1852"/>
      <c r="V706" s="1852"/>
      <c r="W706" s="1852"/>
      <c r="X706" s="1852"/>
      <c r="Y706" s="1852"/>
      <c r="Z706" s="1852"/>
      <c r="AA706" s="1852"/>
      <c r="AB706" s="1852"/>
      <c r="AC706" s="1852"/>
      <c r="AD706" s="1852"/>
      <c r="AE706" s="1852"/>
      <c r="AF706" s="1852"/>
      <c r="AG706" s="1852"/>
      <c r="AH706" s="1853"/>
    </row>
    <row r="707" spans="2:34" ht="14.25" customHeight="1">
      <c r="B707" s="1075"/>
      <c r="C707" s="1015"/>
      <c r="D707" s="725"/>
      <c r="E707" s="725"/>
      <c r="F707" s="456"/>
      <c r="G707" s="456"/>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1076"/>
    </row>
    <row r="708" spans="2:34" ht="14.25" customHeight="1">
      <c r="B708" s="1018" t="s">
        <v>2855</v>
      </c>
      <c r="C708" s="1074" t="s">
        <v>3102</v>
      </c>
      <c r="D708" s="1074"/>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1076"/>
    </row>
    <row r="709" spans="2:34" ht="14.25" customHeight="1" thickBot="1">
      <c r="B709" s="1018" t="s">
        <v>2857</v>
      </c>
      <c r="C709" s="1854">
        <v>41533</v>
      </c>
      <c r="D709" s="1855"/>
      <c r="E709" s="1855"/>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456"/>
      <c r="AE709" s="456"/>
      <c r="AF709" s="456"/>
      <c r="AG709" s="456"/>
      <c r="AH709" s="1076"/>
    </row>
    <row r="710" spans="2:34" ht="14.25" customHeight="1" thickBot="1">
      <c r="B710" s="1075" t="s">
        <v>2858</v>
      </c>
      <c r="C710" s="1856" t="s">
        <v>3115</v>
      </c>
      <c r="D710" s="1857"/>
      <c r="E710" s="1857"/>
      <c r="F710" s="1857"/>
      <c r="G710" s="1857"/>
      <c r="H710" s="1857"/>
      <c r="I710" s="1857"/>
      <c r="J710" s="1857"/>
      <c r="K710" s="1857"/>
      <c r="L710" s="1857"/>
      <c r="M710" s="1857"/>
      <c r="N710" s="1857"/>
      <c r="O710" s="1857"/>
      <c r="P710" s="1857"/>
      <c r="Q710" s="1857"/>
      <c r="R710" s="1857"/>
      <c r="S710" s="1857"/>
      <c r="T710" s="1857"/>
      <c r="U710" s="1857"/>
      <c r="V710" s="1857"/>
      <c r="W710" s="1857"/>
      <c r="X710" s="1857"/>
      <c r="Y710" s="1857"/>
      <c r="Z710" s="1858"/>
      <c r="AA710" s="456"/>
      <c r="AB710" s="456"/>
      <c r="AC710" s="456"/>
      <c r="AD710" s="456"/>
      <c r="AE710" s="456"/>
      <c r="AF710" s="456"/>
      <c r="AG710" s="456"/>
      <c r="AH710" s="1076"/>
    </row>
    <row r="711" spans="2:34" ht="14.25" customHeight="1" thickBot="1">
      <c r="B711" s="1075"/>
      <c r="C711" s="1016"/>
      <c r="D711" s="1016"/>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456"/>
      <c r="AB711" s="456"/>
      <c r="AC711" s="456"/>
      <c r="AD711" s="456"/>
      <c r="AE711" s="456"/>
      <c r="AF711" s="456"/>
      <c r="AG711" s="456"/>
      <c r="AH711" s="1076"/>
    </row>
    <row r="712" spans="2:34" ht="14.25" customHeight="1" thickBot="1">
      <c r="B712" s="1859" t="s">
        <v>2859</v>
      </c>
      <c r="C712" s="1861" t="s">
        <v>2860</v>
      </c>
      <c r="D712" s="1859" t="s">
        <v>2861</v>
      </c>
      <c r="E712" s="1863" t="s">
        <v>2862</v>
      </c>
      <c r="F712" s="1864"/>
      <c r="G712" s="1864"/>
      <c r="H712" s="1864"/>
      <c r="I712" s="1864"/>
      <c r="J712" s="1864"/>
      <c r="K712" s="1864"/>
      <c r="L712" s="1864"/>
      <c r="M712" s="1864"/>
      <c r="N712" s="1864"/>
      <c r="O712" s="1864"/>
      <c r="P712" s="1864"/>
      <c r="Q712" s="1864"/>
      <c r="R712" s="1865"/>
      <c r="S712" s="1866" t="s">
        <v>2863</v>
      </c>
      <c r="T712" s="1867"/>
      <c r="U712" s="1867"/>
      <c r="V712" s="1867"/>
      <c r="W712" s="1867"/>
      <c r="X712" s="1867"/>
      <c r="Y712" s="1867"/>
      <c r="Z712" s="1868"/>
      <c r="AA712" s="1863" t="s">
        <v>2864</v>
      </c>
      <c r="AB712" s="1864"/>
      <c r="AC712" s="1864"/>
      <c r="AD712" s="1865"/>
      <c r="AE712" s="1869" t="s">
        <v>2865</v>
      </c>
      <c r="AF712" s="1870"/>
      <c r="AG712" s="1871"/>
      <c r="AH712" s="1076"/>
    </row>
    <row r="713" spans="2:34" ht="14.25" customHeight="1" thickBot="1">
      <c r="B713" s="1860"/>
      <c r="C713" s="1862"/>
      <c r="D713" s="1860"/>
      <c r="E713" s="1859" t="s">
        <v>2866</v>
      </c>
      <c r="F713" s="1875" t="s">
        <v>2867</v>
      </c>
      <c r="G713" s="1875" t="s">
        <v>2868</v>
      </c>
      <c r="H713" s="1866" t="s">
        <v>2869</v>
      </c>
      <c r="I713" s="1868"/>
      <c r="J713" s="1866" t="s">
        <v>2870</v>
      </c>
      <c r="K713" s="1868"/>
      <c r="L713" s="1866" t="s">
        <v>2871</v>
      </c>
      <c r="M713" s="1868"/>
      <c r="N713" s="1877" t="s">
        <v>2872</v>
      </c>
      <c r="O713" s="1878"/>
      <c r="P713" s="1867" t="s">
        <v>2873</v>
      </c>
      <c r="Q713" s="1867"/>
      <c r="R713" s="1868"/>
      <c r="S713" s="1875" t="s">
        <v>2869</v>
      </c>
      <c r="T713" s="1875" t="s">
        <v>2870</v>
      </c>
      <c r="U713" s="1875" t="s">
        <v>2871</v>
      </c>
      <c r="V713" s="1867" t="s">
        <v>2872</v>
      </c>
      <c r="W713" s="1867"/>
      <c r="X713" s="1866" t="s">
        <v>2873</v>
      </c>
      <c r="Y713" s="1867"/>
      <c r="Z713" s="1868"/>
      <c r="AA713" s="1859" t="s">
        <v>2866</v>
      </c>
      <c r="AB713" s="1859" t="s">
        <v>2874</v>
      </c>
      <c r="AC713" s="1859" t="s">
        <v>2875</v>
      </c>
      <c r="AD713" s="1859" t="s">
        <v>2876</v>
      </c>
      <c r="AE713" s="1872"/>
      <c r="AF713" s="1873"/>
      <c r="AG713" s="1874"/>
      <c r="AH713" s="1076"/>
    </row>
    <row r="714" spans="2:34" ht="14.25" customHeight="1" thickBot="1">
      <c r="B714" s="1860"/>
      <c r="C714" s="1862"/>
      <c r="D714" s="1860"/>
      <c r="E714" s="1860"/>
      <c r="F714" s="1876"/>
      <c r="G714" s="1876"/>
      <c r="H714" s="1258" t="s">
        <v>2877</v>
      </c>
      <c r="I714" s="1258" t="s">
        <v>2878</v>
      </c>
      <c r="J714" s="1258" t="s">
        <v>2877</v>
      </c>
      <c r="K714" s="1258" t="s">
        <v>2878</v>
      </c>
      <c r="L714" s="1258" t="s">
        <v>2877</v>
      </c>
      <c r="M714" s="1258" t="s">
        <v>2878</v>
      </c>
      <c r="N714" s="1257" t="s">
        <v>306</v>
      </c>
      <c r="O714" s="1122" t="s">
        <v>2879</v>
      </c>
      <c r="P714" s="1123" t="s">
        <v>2880</v>
      </c>
      <c r="Q714" s="1125" t="s">
        <v>2881</v>
      </c>
      <c r="R714" s="1122" t="s">
        <v>2882</v>
      </c>
      <c r="S714" s="1876"/>
      <c r="T714" s="1876"/>
      <c r="U714" s="1876"/>
      <c r="V714" s="1259" t="s">
        <v>306</v>
      </c>
      <c r="W714" s="1124" t="s">
        <v>2879</v>
      </c>
      <c r="X714" s="1122" t="s">
        <v>2880</v>
      </c>
      <c r="Y714" s="1125" t="s">
        <v>2881</v>
      </c>
      <c r="Z714" s="1122" t="s">
        <v>2882</v>
      </c>
      <c r="AA714" s="1860"/>
      <c r="AB714" s="1860"/>
      <c r="AC714" s="1860"/>
      <c r="AD714" s="1860"/>
      <c r="AE714" s="1255" t="s">
        <v>307</v>
      </c>
      <c r="AF714" s="1255" t="s">
        <v>2883</v>
      </c>
      <c r="AG714" s="1255" t="s">
        <v>2884</v>
      </c>
      <c r="AH714" s="1076"/>
    </row>
    <row r="715" spans="2:34" ht="24" customHeight="1">
      <c r="B715" s="1266" t="s">
        <v>3102</v>
      </c>
      <c r="C715" s="1132" t="s">
        <v>3103</v>
      </c>
      <c r="D715" s="1133">
        <v>6.2</v>
      </c>
      <c r="E715" s="1134" t="s">
        <v>2930</v>
      </c>
      <c r="F715" s="1134">
        <v>150</v>
      </c>
      <c r="G715" s="1134" t="s">
        <v>2930</v>
      </c>
      <c r="H715" s="1134" t="s">
        <v>2930</v>
      </c>
      <c r="I715" s="1134" t="s">
        <v>2930</v>
      </c>
      <c r="J715" s="1134" t="s">
        <v>2930</v>
      </c>
      <c r="K715" s="1134" t="s">
        <v>2930</v>
      </c>
      <c r="L715" s="1134" t="s">
        <v>2930</v>
      </c>
      <c r="M715" s="1134" t="s">
        <v>2930</v>
      </c>
      <c r="N715" s="1134" t="s">
        <v>2930</v>
      </c>
      <c r="O715" s="1134" t="s">
        <v>2930</v>
      </c>
      <c r="P715" s="1134" t="s">
        <v>2930</v>
      </c>
      <c r="Q715" s="1134" t="s">
        <v>2930</v>
      </c>
      <c r="R715" s="1134" t="s">
        <v>2930</v>
      </c>
      <c r="S715" s="1134" t="s">
        <v>2930</v>
      </c>
      <c r="T715" s="1134" t="s">
        <v>2930</v>
      </c>
      <c r="U715" s="1134" t="s">
        <v>2930</v>
      </c>
      <c r="V715" s="1134" t="s">
        <v>2930</v>
      </c>
      <c r="W715" s="1134" t="s">
        <v>2930</v>
      </c>
      <c r="X715" s="1134" t="s">
        <v>2930</v>
      </c>
      <c r="Y715" s="1134" t="s">
        <v>2930</v>
      </c>
      <c r="Z715" s="1134" t="s">
        <v>2930</v>
      </c>
      <c r="AA715" s="1134" t="s">
        <v>2930</v>
      </c>
      <c r="AB715" s="1134" t="s">
        <v>2930</v>
      </c>
      <c r="AC715" s="1134" t="s">
        <v>2930</v>
      </c>
      <c r="AD715" s="1134" t="s">
        <v>2930</v>
      </c>
      <c r="AE715" s="1134" t="s">
        <v>2930</v>
      </c>
      <c r="AF715" s="1132"/>
      <c r="AG715" s="1151"/>
      <c r="AH715" s="1076"/>
    </row>
    <row r="716" spans="2:34" ht="24" customHeight="1">
      <c r="B716" s="1267" t="s">
        <v>3102</v>
      </c>
      <c r="C716" s="1126" t="s">
        <v>3104</v>
      </c>
      <c r="D716" s="1127">
        <v>18</v>
      </c>
      <c r="E716" s="1128" t="s">
        <v>2930</v>
      </c>
      <c r="F716" s="1128" t="s">
        <v>2930</v>
      </c>
      <c r="G716" s="1128" t="s">
        <v>2930</v>
      </c>
      <c r="H716" s="1128" t="s">
        <v>2930</v>
      </c>
      <c r="I716" s="1128" t="s">
        <v>2930</v>
      </c>
      <c r="J716" s="1128" t="s">
        <v>2930</v>
      </c>
      <c r="K716" s="1128" t="s">
        <v>2930</v>
      </c>
      <c r="L716" s="1128" t="s">
        <v>2930</v>
      </c>
      <c r="M716" s="1128" t="s">
        <v>2930</v>
      </c>
      <c r="N716" s="1128" t="s">
        <v>2930</v>
      </c>
      <c r="O716" s="1128" t="s">
        <v>2930</v>
      </c>
      <c r="P716" s="1128" t="s">
        <v>2930</v>
      </c>
      <c r="Q716" s="1128" t="s">
        <v>2930</v>
      </c>
      <c r="R716" s="1128" t="s">
        <v>2930</v>
      </c>
      <c r="S716" s="1128" t="s">
        <v>2930</v>
      </c>
      <c r="T716" s="1128" t="s">
        <v>2930</v>
      </c>
      <c r="U716" s="1128" t="s">
        <v>2930</v>
      </c>
      <c r="V716" s="1128" t="s">
        <v>2930</v>
      </c>
      <c r="W716" s="1128" t="s">
        <v>2930</v>
      </c>
      <c r="X716" s="1128" t="s">
        <v>2930</v>
      </c>
      <c r="Y716" s="1128" t="s">
        <v>2930</v>
      </c>
      <c r="Z716" s="1128" t="s">
        <v>2930</v>
      </c>
      <c r="AA716" s="1128" t="s">
        <v>2930</v>
      </c>
      <c r="AB716" s="1128" t="s">
        <v>2930</v>
      </c>
      <c r="AC716" s="1126" t="s">
        <v>2930</v>
      </c>
      <c r="AD716" s="1126" t="s">
        <v>2930</v>
      </c>
      <c r="AE716" s="1130" t="s">
        <v>2930</v>
      </c>
      <c r="AF716" s="1126"/>
      <c r="AG716" s="1152"/>
      <c r="AH716" s="1076"/>
    </row>
    <row r="717" spans="2:34" ht="24" customHeight="1">
      <c r="B717" s="1267" t="s">
        <v>3102</v>
      </c>
      <c r="C717" s="1126" t="s">
        <v>3105</v>
      </c>
      <c r="D717" s="1127">
        <v>24.9</v>
      </c>
      <c r="E717" s="1128" t="s">
        <v>2930</v>
      </c>
      <c r="F717" s="1128" t="s">
        <v>2930</v>
      </c>
      <c r="G717" s="1128" t="s">
        <v>2930</v>
      </c>
      <c r="H717" s="1128" t="s">
        <v>2930</v>
      </c>
      <c r="I717" s="1128" t="s">
        <v>2930</v>
      </c>
      <c r="J717" s="1128" t="s">
        <v>2930</v>
      </c>
      <c r="K717" s="1128" t="s">
        <v>2930</v>
      </c>
      <c r="L717" s="1128" t="s">
        <v>2930</v>
      </c>
      <c r="M717" s="1128" t="s">
        <v>2930</v>
      </c>
      <c r="N717" s="1128" t="s">
        <v>2930</v>
      </c>
      <c r="O717" s="1128" t="s">
        <v>2930</v>
      </c>
      <c r="P717" s="1128" t="s">
        <v>2930</v>
      </c>
      <c r="Q717" s="1128" t="s">
        <v>2930</v>
      </c>
      <c r="R717" s="1128" t="s">
        <v>2930</v>
      </c>
      <c r="S717" s="1128" t="s">
        <v>2930</v>
      </c>
      <c r="T717" s="1128" t="s">
        <v>2930</v>
      </c>
      <c r="U717" s="1128" t="s">
        <v>2930</v>
      </c>
      <c r="V717" s="1128" t="s">
        <v>2930</v>
      </c>
      <c r="W717" s="1128" t="s">
        <v>2930</v>
      </c>
      <c r="X717" s="1128" t="s">
        <v>2930</v>
      </c>
      <c r="Y717" s="1128" t="s">
        <v>2930</v>
      </c>
      <c r="Z717" s="1128" t="s">
        <v>2930</v>
      </c>
      <c r="AA717" s="1128" t="s">
        <v>2930</v>
      </c>
      <c r="AB717" s="1128" t="s">
        <v>2930</v>
      </c>
      <c r="AC717" s="1126" t="s">
        <v>2930</v>
      </c>
      <c r="AD717" s="1126" t="s">
        <v>2930</v>
      </c>
      <c r="AE717" s="1130" t="s">
        <v>2930</v>
      </c>
      <c r="AF717" s="1126"/>
      <c r="AG717" s="1152"/>
      <c r="AH717" s="1076"/>
    </row>
    <row r="718" spans="2:34" ht="24" customHeight="1">
      <c r="B718" s="1267" t="s">
        <v>3102</v>
      </c>
      <c r="C718" s="1126" t="s">
        <v>3106</v>
      </c>
      <c r="D718" s="1127">
        <v>36</v>
      </c>
      <c r="E718" s="1128" t="s">
        <v>2930</v>
      </c>
      <c r="F718" s="1128" t="s">
        <v>2930</v>
      </c>
      <c r="G718" s="1128" t="s">
        <v>2930</v>
      </c>
      <c r="H718" s="1128" t="s">
        <v>2930</v>
      </c>
      <c r="I718" s="1128" t="s">
        <v>2930</v>
      </c>
      <c r="J718" s="1128" t="s">
        <v>2930</v>
      </c>
      <c r="K718" s="1128" t="s">
        <v>2930</v>
      </c>
      <c r="L718" s="1128" t="s">
        <v>2930</v>
      </c>
      <c r="M718" s="1128" t="s">
        <v>2930</v>
      </c>
      <c r="N718" s="1128" t="s">
        <v>2930</v>
      </c>
      <c r="O718" s="1128" t="s">
        <v>2930</v>
      </c>
      <c r="P718" s="1128" t="s">
        <v>2930</v>
      </c>
      <c r="Q718" s="1128" t="s">
        <v>2930</v>
      </c>
      <c r="R718" s="1128" t="s">
        <v>2930</v>
      </c>
      <c r="S718" s="1128" t="s">
        <v>2930</v>
      </c>
      <c r="T718" s="1128" t="s">
        <v>2930</v>
      </c>
      <c r="U718" s="1128" t="s">
        <v>2930</v>
      </c>
      <c r="V718" s="1128" t="s">
        <v>2930</v>
      </c>
      <c r="W718" s="1128" t="s">
        <v>2930</v>
      </c>
      <c r="X718" s="1128" t="s">
        <v>2930</v>
      </c>
      <c r="Y718" s="1128" t="s">
        <v>2930</v>
      </c>
      <c r="Z718" s="1128" t="s">
        <v>2930</v>
      </c>
      <c r="AA718" s="1128" t="s">
        <v>2930</v>
      </c>
      <c r="AB718" s="1128" t="s">
        <v>2930</v>
      </c>
      <c r="AC718" s="1126" t="s">
        <v>2930</v>
      </c>
      <c r="AD718" s="1126" t="s">
        <v>2930</v>
      </c>
      <c r="AE718" s="1130" t="s">
        <v>2930</v>
      </c>
      <c r="AF718" s="1126"/>
      <c r="AG718" s="1152"/>
      <c r="AH718" s="1076"/>
    </row>
    <row r="719" spans="2:34" ht="24" customHeight="1">
      <c r="B719" s="1267" t="s">
        <v>3102</v>
      </c>
      <c r="C719" s="1126" t="s">
        <v>3107</v>
      </c>
      <c r="D719" s="1127">
        <v>49</v>
      </c>
      <c r="E719" s="1128" t="s">
        <v>2930</v>
      </c>
      <c r="F719" s="1128" t="s">
        <v>2930</v>
      </c>
      <c r="G719" s="1128" t="s">
        <v>2930</v>
      </c>
      <c r="H719" s="1128" t="s">
        <v>2930</v>
      </c>
      <c r="I719" s="1128" t="s">
        <v>2930</v>
      </c>
      <c r="J719" s="1128" t="s">
        <v>2930</v>
      </c>
      <c r="K719" s="1128" t="s">
        <v>2930</v>
      </c>
      <c r="L719" s="1128" t="s">
        <v>2930</v>
      </c>
      <c r="M719" s="1128" t="s">
        <v>2930</v>
      </c>
      <c r="N719" s="1128" t="s">
        <v>2930</v>
      </c>
      <c r="O719" s="1128" t="s">
        <v>2930</v>
      </c>
      <c r="P719" s="1128" t="s">
        <v>2930</v>
      </c>
      <c r="Q719" s="1128" t="s">
        <v>2930</v>
      </c>
      <c r="R719" s="1128" t="s">
        <v>2930</v>
      </c>
      <c r="S719" s="1128" t="s">
        <v>2930</v>
      </c>
      <c r="T719" s="1128" t="s">
        <v>2930</v>
      </c>
      <c r="U719" s="1128" t="s">
        <v>2930</v>
      </c>
      <c r="V719" s="1128" t="s">
        <v>2930</v>
      </c>
      <c r="W719" s="1128" t="s">
        <v>2930</v>
      </c>
      <c r="X719" s="1128" t="s">
        <v>2930</v>
      </c>
      <c r="Y719" s="1128" t="s">
        <v>2930</v>
      </c>
      <c r="Z719" s="1128" t="s">
        <v>2930</v>
      </c>
      <c r="AA719" s="1128" t="s">
        <v>2930</v>
      </c>
      <c r="AB719" s="1128" t="s">
        <v>2930</v>
      </c>
      <c r="AC719" s="1126" t="s">
        <v>2930</v>
      </c>
      <c r="AD719" s="1126" t="s">
        <v>2930</v>
      </c>
      <c r="AE719" s="1130" t="s">
        <v>2930</v>
      </c>
      <c r="AF719" s="1126"/>
      <c r="AG719" s="1152"/>
      <c r="AH719" s="1076"/>
    </row>
    <row r="720" spans="2:34" ht="24" customHeight="1">
      <c r="B720" s="1267" t="s">
        <v>3102</v>
      </c>
      <c r="C720" s="1126" t="s">
        <v>3108</v>
      </c>
      <c r="D720" s="1127">
        <v>60</v>
      </c>
      <c r="E720" s="1128" t="s">
        <v>2930</v>
      </c>
      <c r="F720" s="1128" t="s">
        <v>2930</v>
      </c>
      <c r="G720" s="1128" t="s">
        <v>2930</v>
      </c>
      <c r="H720" s="1128" t="s">
        <v>2930</v>
      </c>
      <c r="I720" s="1128" t="s">
        <v>2930</v>
      </c>
      <c r="J720" s="1128" t="s">
        <v>2930</v>
      </c>
      <c r="K720" s="1128" t="s">
        <v>2930</v>
      </c>
      <c r="L720" s="1128" t="s">
        <v>2930</v>
      </c>
      <c r="M720" s="1128" t="s">
        <v>2930</v>
      </c>
      <c r="N720" s="1128" t="s">
        <v>2930</v>
      </c>
      <c r="O720" s="1128" t="s">
        <v>2930</v>
      </c>
      <c r="P720" s="1128" t="s">
        <v>2930</v>
      </c>
      <c r="Q720" s="1128" t="s">
        <v>2930</v>
      </c>
      <c r="R720" s="1128" t="s">
        <v>2930</v>
      </c>
      <c r="S720" s="1128" t="s">
        <v>2930</v>
      </c>
      <c r="T720" s="1128" t="s">
        <v>2930</v>
      </c>
      <c r="U720" s="1128" t="s">
        <v>2930</v>
      </c>
      <c r="V720" s="1128" t="s">
        <v>2930</v>
      </c>
      <c r="W720" s="1128" t="s">
        <v>2930</v>
      </c>
      <c r="X720" s="1128" t="s">
        <v>2930</v>
      </c>
      <c r="Y720" s="1128" t="s">
        <v>2930</v>
      </c>
      <c r="Z720" s="1128" t="s">
        <v>2930</v>
      </c>
      <c r="AA720" s="1128" t="s">
        <v>2930</v>
      </c>
      <c r="AB720" s="1128" t="s">
        <v>2930</v>
      </c>
      <c r="AC720" s="1126" t="s">
        <v>2930</v>
      </c>
      <c r="AD720" s="1126" t="s">
        <v>2930</v>
      </c>
      <c r="AE720" s="1130" t="s">
        <v>2930</v>
      </c>
      <c r="AF720" s="1126"/>
      <c r="AG720" s="1152"/>
      <c r="AH720" s="1076"/>
    </row>
    <row r="721" spans="2:34" ht="24" customHeight="1">
      <c r="B721" s="1267" t="s">
        <v>3102</v>
      </c>
      <c r="C721" s="1126" t="s">
        <v>3109</v>
      </c>
      <c r="D721" s="1127">
        <v>105</v>
      </c>
      <c r="E721" s="1128" t="s">
        <v>2930</v>
      </c>
      <c r="F721" s="1128" t="s">
        <v>2930</v>
      </c>
      <c r="G721" s="1128" t="s">
        <v>2930</v>
      </c>
      <c r="H721" s="1128" t="s">
        <v>2930</v>
      </c>
      <c r="I721" s="1128" t="s">
        <v>2930</v>
      </c>
      <c r="J721" s="1128" t="s">
        <v>2930</v>
      </c>
      <c r="K721" s="1128" t="s">
        <v>2930</v>
      </c>
      <c r="L721" s="1128" t="s">
        <v>2930</v>
      </c>
      <c r="M721" s="1128" t="s">
        <v>2930</v>
      </c>
      <c r="N721" s="1128" t="s">
        <v>2930</v>
      </c>
      <c r="O721" s="1128" t="s">
        <v>2930</v>
      </c>
      <c r="P721" s="1128" t="s">
        <v>2930</v>
      </c>
      <c r="Q721" s="1128" t="s">
        <v>2930</v>
      </c>
      <c r="R721" s="1128" t="s">
        <v>2930</v>
      </c>
      <c r="S721" s="1128" t="s">
        <v>2930</v>
      </c>
      <c r="T721" s="1128" t="s">
        <v>2930</v>
      </c>
      <c r="U721" s="1128" t="s">
        <v>2930</v>
      </c>
      <c r="V721" s="1128" t="s">
        <v>2930</v>
      </c>
      <c r="W721" s="1128" t="s">
        <v>2930</v>
      </c>
      <c r="X721" s="1128" t="s">
        <v>2930</v>
      </c>
      <c r="Y721" s="1128" t="s">
        <v>2930</v>
      </c>
      <c r="Z721" s="1128" t="s">
        <v>2930</v>
      </c>
      <c r="AA721" s="1128" t="s">
        <v>2930</v>
      </c>
      <c r="AB721" s="1128" t="s">
        <v>2930</v>
      </c>
      <c r="AC721" s="1126" t="s">
        <v>2930</v>
      </c>
      <c r="AD721" s="1126" t="s">
        <v>2930</v>
      </c>
      <c r="AE721" s="1130" t="s">
        <v>2930</v>
      </c>
      <c r="AF721" s="1126"/>
      <c r="AG721" s="1152"/>
      <c r="AH721" s="1076"/>
    </row>
    <row r="722" spans="2:34" ht="24" customHeight="1">
      <c r="B722" s="1267" t="s">
        <v>3102</v>
      </c>
      <c r="C722" s="1126" t="s">
        <v>3110</v>
      </c>
      <c r="D722" s="1127">
        <v>15</v>
      </c>
      <c r="E722" s="1128" t="s">
        <v>2930</v>
      </c>
      <c r="F722" s="1128" t="s">
        <v>2930</v>
      </c>
      <c r="G722" s="1128" t="s">
        <v>2930</v>
      </c>
      <c r="H722" s="1128" t="s">
        <v>2930</v>
      </c>
      <c r="I722" s="1128" t="s">
        <v>2930</v>
      </c>
      <c r="J722" s="1128" t="s">
        <v>2930</v>
      </c>
      <c r="K722" s="1128" t="s">
        <v>2930</v>
      </c>
      <c r="L722" s="1128" t="s">
        <v>2930</v>
      </c>
      <c r="M722" s="1128" t="s">
        <v>2930</v>
      </c>
      <c r="N722" s="1128" t="s">
        <v>2930</v>
      </c>
      <c r="O722" s="1128" t="s">
        <v>2930</v>
      </c>
      <c r="P722" s="1128" t="s">
        <v>2930</v>
      </c>
      <c r="Q722" s="1128" t="s">
        <v>2930</v>
      </c>
      <c r="R722" s="1128" t="s">
        <v>2930</v>
      </c>
      <c r="S722" s="1128" t="s">
        <v>2930</v>
      </c>
      <c r="T722" s="1128" t="s">
        <v>2930</v>
      </c>
      <c r="U722" s="1128" t="s">
        <v>2930</v>
      </c>
      <c r="V722" s="1128" t="s">
        <v>2930</v>
      </c>
      <c r="W722" s="1128" t="s">
        <v>2930</v>
      </c>
      <c r="X722" s="1128" t="s">
        <v>2930</v>
      </c>
      <c r="Y722" s="1128" t="s">
        <v>2930</v>
      </c>
      <c r="Z722" s="1128" t="s">
        <v>2930</v>
      </c>
      <c r="AA722" s="1128" t="s">
        <v>2930</v>
      </c>
      <c r="AB722" s="1128" t="s">
        <v>2930</v>
      </c>
      <c r="AC722" s="1126" t="s">
        <v>2930</v>
      </c>
      <c r="AD722" s="1126" t="s">
        <v>2930</v>
      </c>
      <c r="AE722" s="1130" t="s">
        <v>2930</v>
      </c>
      <c r="AF722" s="1126"/>
      <c r="AG722" s="1152"/>
      <c r="AH722" s="1076"/>
    </row>
    <row r="723" spans="2:34" ht="24" customHeight="1">
      <c r="B723" s="1267" t="s">
        <v>3102</v>
      </c>
      <c r="C723" s="1126" t="s">
        <v>3111</v>
      </c>
      <c r="D723" s="1127">
        <v>23</v>
      </c>
      <c r="E723" s="1128" t="s">
        <v>2930</v>
      </c>
      <c r="F723" s="1128" t="s">
        <v>2930</v>
      </c>
      <c r="G723" s="1128" t="s">
        <v>2930</v>
      </c>
      <c r="H723" s="1128" t="s">
        <v>2930</v>
      </c>
      <c r="I723" s="1128" t="s">
        <v>2930</v>
      </c>
      <c r="J723" s="1128" t="s">
        <v>2930</v>
      </c>
      <c r="K723" s="1128" t="s">
        <v>2930</v>
      </c>
      <c r="L723" s="1128" t="s">
        <v>2930</v>
      </c>
      <c r="M723" s="1128" t="s">
        <v>2930</v>
      </c>
      <c r="N723" s="1128" t="s">
        <v>2930</v>
      </c>
      <c r="O723" s="1128" t="s">
        <v>2930</v>
      </c>
      <c r="P723" s="1128" t="s">
        <v>2930</v>
      </c>
      <c r="Q723" s="1128" t="s">
        <v>2930</v>
      </c>
      <c r="R723" s="1128" t="s">
        <v>2930</v>
      </c>
      <c r="S723" s="1128" t="s">
        <v>2930</v>
      </c>
      <c r="T723" s="1128" t="s">
        <v>2930</v>
      </c>
      <c r="U723" s="1128" t="s">
        <v>2930</v>
      </c>
      <c r="V723" s="1128" t="s">
        <v>2930</v>
      </c>
      <c r="W723" s="1128" t="s">
        <v>2930</v>
      </c>
      <c r="X723" s="1128" t="s">
        <v>2930</v>
      </c>
      <c r="Y723" s="1128" t="s">
        <v>2930</v>
      </c>
      <c r="Z723" s="1128" t="s">
        <v>2930</v>
      </c>
      <c r="AA723" s="1128" t="s">
        <v>2930</v>
      </c>
      <c r="AB723" s="1128" t="s">
        <v>2930</v>
      </c>
      <c r="AC723" s="1126" t="s">
        <v>2930</v>
      </c>
      <c r="AD723" s="1126" t="s">
        <v>2930</v>
      </c>
      <c r="AE723" s="1130" t="s">
        <v>2930</v>
      </c>
      <c r="AF723" s="1126"/>
      <c r="AG723" s="1152"/>
      <c r="AH723" s="1076"/>
    </row>
    <row r="724" spans="2:34" ht="24" customHeight="1">
      <c r="B724" s="1267" t="s">
        <v>3102</v>
      </c>
      <c r="C724" s="1126" t="s">
        <v>3112</v>
      </c>
      <c r="D724" s="1127">
        <v>31</v>
      </c>
      <c r="E724" s="1128" t="s">
        <v>2930</v>
      </c>
      <c r="F724" s="1128" t="s">
        <v>2930</v>
      </c>
      <c r="G724" s="1128" t="s">
        <v>2930</v>
      </c>
      <c r="H724" s="1128" t="s">
        <v>2930</v>
      </c>
      <c r="I724" s="1128" t="s">
        <v>2930</v>
      </c>
      <c r="J724" s="1128" t="s">
        <v>2930</v>
      </c>
      <c r="K724" s="1128" t="s">
        <v>2930</v>
      </c>
      <c r="L724" s="1128" t="s">
        <v>2930</v>
      </c>
      <c r="M724" s="1128" t="s">
        <v>2930</v>
      </c>
      <c r="N724" s="1128" t="s">
        <v>2930</v>
      </c>
      <c r="O724" s="1128" t="s">
        <v>2930</v>
      </c>
      <c r="P724" s="1128" t="s">
        <v>2930</v>
      </c>
      <c r="Q724" s="1128" t="s">
        <v>2930</v>
      </c>
      <c r="R724" s="1128" t="s">
        <v>2930</v>
      </c>
      <c r="S724" s="1128" t="s">
        <v>2930</v>
      </c>
      <c r="T724" s="1128" t="s">
        <v>2930</v>
      </c>
      <c r="U724" s="1128" t="s">
        <v>2930</v>
      </c>
      <c r="V724" s="1128" t="s">
        <v>2930</v>
      </c>
      <c r="W724" s="1128" t="s">
        <v>2930</v>
      </c>
      <c r="X724" s="1128" t="s">
        <v>2930</v>
      </c>
      <c r="Y724" s="1128" t="s">
        <v>2930</v>
      </c>
      <c r="Z724" s="1128" t="s">
        <v>2930</v>
      </c>
      <c r="AA724" s="1128" t="s">
        <v>2930</v>
      </c>
      <c r="AB724" s="1128" t="s">
        <v>2930</v>
      </c>
      <c r="AC724" s="1126" t="s">
        <v>2930</v>
      </c>
      <c r="AD724" s="1126" t="s">
        <v>2930</v>
      </c>
      <c r="AE724" s="1130" t="s">
        <v>2930</v>
      </c>
      <c r="AF724" s="1126"/>
      <c r="AG724" s="1152"/>
      <c r="AH724" s="1076"/>
    </row>
    <row r="725" spans="2:34" ht="24" customHeight="1">
      <c r="B725" s="1267" t="s">
        <v>3102</v>
      </c>
      <c r="C725" s="1126" t="s">
        <v>3113</v>
      </c>
      <c r="D725" s="1127">
        <v>33</v>
      </c>
      <c r="E725" s="1128" t="s">
        <v>2930</v>
      </c>
      <c r="F725" s="1128" t="s">
        <v>2930</v>
      </c>
      <c r="G725" s="1128" t="s">
        <v>2930</v>
      </c>
      <c r="H725" s="1128" t="s">
        <v>2930</v>
      </c>
      <c r="I725" s="1128" t="s">
        <v>2930</v>
      </c>
      <c r="J725" s="1128" t="s">
        <v>2930</v>
      </c>
      <c r="K725" s="1128" t="s">
        <v>2930</v>
      </c>
      <c r="L725" s="1128" t="s">
        <v>2930</v>
      </c>
      <c r="M725" s="1128" t="s">
        <v>2930</v>
      </c>
      <c r="N725" s="1128" t="s">
        <v>2930</v>
      </c>
      <c r="O725" s="1128" t="s">
        <v>2930</v>
      </c>
      <c r="P725" s="1128" t="s">
        <v>2930</v>
      </c>
      <c r="Q725" s="1128" t="s">
        <v>2930</v>
      </c>
      <c r="R725" s="1128" t="s">
        <v>2930</v>
      </c>
      <c r="S725" s="1128" t="s">
        <v>2930</v>
      </c>
      <c r="T725" s="1128" t="s">
        <v>2930</v>
      </c>
      <c r="U725" s="1128" t="s">
        <v>2930</v>
      </c>
      <c r="V725" s="1128" t="s">
        <v>2930</v>
      </c>
      <c r="W725" s="1128" t="s">
        <v>2930</v>
      </c>
      <c r="X725" s="1128" t="s">
        <v>2930</v>
      </c>
      <c r="Y725" s="1128" t="s">
        <v>2930</v>
      </c>
      <c r="Z725" s="1128" t="s">
        <v>2930</v>
      </c>
      <c r="AA725" s="1128" t="s">
        <v>2930</v>
      </c>
      <c r="AB725" s="1128" t="s">
        <v>2930</v>
      </c>
      <c r="AC725" s="1126" t="s">
        <v>2930</v>
      </c>
      <c r="AD725" s="1126" t="s">
        <v>2930</v>
      </c>
      <c r="AE725" s="1130" t="s">
        <v>2930</v>
      </c>
      <c r="AF725" s="1126"/>
      <c r="AG725" s="1152"/>
      <c r="AH725" s="1076"/>
    </row>
    <row r="726" spans="2:34" ht="24" customHeight="1" thickBot="1">
      <c r="B726" s="1268" t="s">
        <v>3102</v>
      </c>
      <c r="C726" s="1141" t="s">
        <v>3114</v>
      </c>
      <c r="D726" s="1142">
        <v>41</v>
      </c>
      <c r="E726" s="1143" t="s">
        <v>2930</v>
      </c>
      <c r="F726" s="1143" t="s">
        <v>2930</v>
      </c>
      <c r="G726" s="1143" t="s">
        <v>2930</v>
      </c>
      <c r="H726" s="1143" t="s">
        <v>2930</v>
      </c>
      <c r="I726" s="1143" t="s">
        <v>2930</v>
      </c>
      <c r="J726" s="1143" t="s">
        <v>2930</v>
      </c>
      <c r="K726" s="1143" t="s">
        <v>2930</v>
      </c>
      <c r="L726" s="1143" t="s">
        <v>2930</v>
      </c>
      <c r="M726" s="1143" t="s">
        <v>2930</v>
      </c>
      <c r="N726" s="1143" t="s">
        <v>2930</v>
      </c>
      <c r="O726" s="1143" t="s">
        <v>2930</v>
      </c>
      <c r="P726" s="1143" t="s">
        <v>2930</v>
      </c>
      <c r="Q726" s="1143" t="s">
        <v>2930</v>
      </c>
      <c r="R726" s="1143" t="s">
        <v>2930</v>
      </c>
      <c r="S726" s="1143" t="s">
        <v>2930</v>
      </c>
      <c r="T726" s="1143" t="s">
        <v>2930</v>
      </c>
      <c r="U726" s="1143" t="s">
        <v>2930</v>
      </c>
      <c r="V726" s="1143" t="s">
        <v>2930</v>
      </c>
      <c r="W726" s="1143" t="s">
        <v>2930</v>
      </c>
      <c r="X726" s="1143" t="s">
        <v>2930</v>
      </c>
      <c r="Y726" s="1143" t="s">
        <v>2930</v>
      </c>
      <c r="Z726" s="1143" t="s">
        <v>2930</v>
      </c>
      <c r="AA726" s="1143" t="s">
        <v>2930</v>
      </c>
      <c r="AB726" s="1143" t="s">
        <v>2930</v>
      </c>
      <c r="AC726" s="1141" t="s">
        <v>2930</v>
      </c>
      <c r="AD726" s="1141" t="s">
        <v>2930</v>
      </c>
      <c r="AE726" s="1145" t="s">
        <v>2930</v>
      </c>
      <c r="AF726" s="1141"/>
      <c r="AG726" s="1155"/>
      <c r="AH726" s="1019"/>
    </row>
    <row r="727" spans="2:34" ht="14.25" customHeight="1">
      <c r="B727" s="1077"/>
      <c r="C727" s="1078"/>
      <c r="D727" s="1078">
        <v>1.0000000000000001E-33</v>
      </c>
      <c r="E727" s="1078"/>
      <c r="F727" s="1078"/>
      <c r="G727" s="1078"/>
      <c r="H727" s="1078"/>
      <c r="I727" s="1078"/>
      <c r="J727" s="1078"/>
      <c r="K727" s="1078"/>
      <c r="L727" s="1078"/>
      <c r="M727" s="1078"/>
      <c r="N727" s="1078">
        <v>1.0000000000000001E-33</v>
      </c>
      <c r="O727" s="1078"/>
      <c r="P727" s="1078"/>
      <c r="Q727" s="1078"/>
      <c r="R727" s="1078"/>
      <c r="S727" s="1078"/>
      <c r="T727" s="1078"/>
      <c r="U727" s="1078"/>
      <c r="V727" s="1078">
        <v>1.0000000000000001E-33</v>
      </c>
      <c r="W727" s="1078"/>
      <c r="X727" s="1078"/>
      <c r="Y727" s="1078"/>
      <c r="Z727" s="1078"/>
      <c r="AA727" s="1078"/>
      <c r="AB727" s="1078"/>
      <c r="AC727" s="1078"/>
      <c r="AD727" s="1078"/>
      <c r="AE727" s="1078"/>
      <c r="AF727" s="1078"/>
      <c r="AG727" s="1078"/>
      <c r="AH727" s="1068"/>
    </row>
    <row r="728" spans="2:34" ht="14.25" customHeight="1">
      <c r="B728" s="1079" t="s">
        <v>2887</v>
      </c>
      <c r="C728" s="1855" t="s">
        <v>2949</v>
      </c>
      <c r="D728" s="1855"/>
      <c r="E728" s="1855"/>
      <c r="F728" s="1855"/>
      <c r="G728" s="1256"/>
      <c r="H728" s="1256"/>
      <c r="I728" s="1256"/>
      <c r="J728" s="1256"/>
      <c r="K728" s="1256"/>
      <c r="L728" s="1256"/>
      <c r="M728" s="1256"/>
      <c r="N728" s="1256"/>
      <c r="O728" s="1256"/>
      <c r="P728" s="1256"/>
      <c r="Q728" s="1256"/>
      <c r="R728" s="1256"/>
      <c r="S728" s="1256"/>
      <c r="T728" s="1256"/>
      <c r="U728" s="1256"/>
      <c r="V728" s="1256"/>
      <c r="W728" s="1256"/>
      <c r="X728" s="1256"/>
      <c r="Y728" s="1256"/>
      <c r="Z728" s="1256"/>
      <c r="AA728" s="1256"/>
      <c r="AB728" s="1256"/>
      <c r="AC728" s="1256"/>
      <c r="AD728" s="1256"/>
      <c r="AE728" s="1256"/>
      <c r="AF728" s="1256"/>
      <c r="AG728" s="1256"/>
      <c r="AH728" s="1019"/>
    </row>
    <row r="729" spans="2:34" ht="14.25" customHeight="1">
      <c r="B729" s="1079" t="s">
        <v>2889</v>
      </c>
      <c r="C729" s="1855" t="s">
        <v>2941</v>
      </c>
      <c r="D729" s="1855"/>
      <c r="E729" s="1855"/>
      <c r="F729" s="1855"/>
      <c r="G729" s="1256"/>
      <c r="H729" s="1256"/>
      <c r="I729" s="1256"/>
      <c r="J729" s="1256"/>
      <c r="K729" s="1256"/>
      <c r="L729" s="1256"/>
      <c r="M729" s="1256"/>
      <c r="N729" s="1256"/>
      <c r="O729" s="1256"/>
      <c r="P729" s="1256"/>
      <c r="Q729" s="1256"/>
      <c r="R729" s="1256"/>
      <c r="S729" s="1256"/>
      <c r="T729" s="1256"/>
      <c r="U729" s="1256"/>
      <c r="V729" s="1256"/>
      <c r="W729" s="1256"/>
      <c r="X729" s="1256"/>
      <c r="Y729" s="1256"/>
      <c r="Z729" s="1256"/>
      <c r="AA729" s="1256"/>
      <c r="AB729" s="1256"/>
      <c r="AC729" s="1256"/>
      <c r="AD729" s="1256"/>
      <c r="AE729" s="1256"/>
      <c r="AF729" s="1256"/>
      <c r="AG729" s="1256"/>
      <c r="AH729" s="1246"/>
    </row>
    <row r="730" spans="2:34" ht="14.25" customHeight="1" thickBot="1">
      <c r="B730" s="1080"/>
      <c r="C730" s="1849"/>
      <c r="D730" s="1849"/>
      <c r="E730" s="1849"/>
      <c r="F730" s="1849"/>
      <c r="G730" s="1850"/>
      <c r="H730" s="1850"/>
      <c r="I730" s="1850"/>
      <c r="J730" s="1850"/>
      <c r="K730" s="1850"/>
      <c r="L730" s="1850"/>
      <c r="M730" s="1850"/>
      <c r="N730" s="1850"/>
      <c r="O730" s="1850"/>
      <c r="P730" s="1850"/>
      <c r="Q730" s="1850"/>
      <c r="R730" s="1850"/>
      <c r="S730" s="1850"/>
      <c r="T730" s="1850"/>
      <c r="U730" s="1850"/>
      <c r="V730" s="1850"/>
      <c r="W730" s="1850"/>
      <c r="X730" s="1850"/>
      <c r="Y730" s="1850"/>
      <c r="Z730" s="1850"/>
      <c r="AA730" s="1850"/>
      <c r="AB730" s="1850"/>
      <c r="AC730" s="1850"/>
      <c r="AD730" s="1850"/>
      <c r="AE730" s="1850"/>
      <c r="AF730" s="1850"/>
      <c r="AG730" s="1850"/>
      <c r="AH730" s="1069"/>
    </row>
    <row r="731" spans="2:34" ht="14.25" customHeight="1">
      <c r="B731" s="1269"/>
      <c r="C731" s="1225"/>
      <c r="D731" s="1225"/>
      <c r="E731" s="1225"/>
      <c r="F731" s="1225"/>
      <c r="G731" s="1225"/>
      <c r="H731" s="1225"/>
      <c r="I731" s="1225"/>
      <c r="J731" s="1225"/>
      <c r="K731" s="1225"/>
      <c r="L731" s="1225"/>
      <c r="M731" s="1225"/>
    </row>
    <row r="732" spans="2:34" ht="14.25" customHeight="1" thickBot="1">
      <c r="B732" s="1225"/>
      <c r="C732" s="1225"/>
      <c r="D732" s="1225"/>
      <c r="E732" s="1225"/>
      <c r="F732" s="1225"/>
      <c r="G732" s="1225"/>
      <c r="H732" s="1225"/>
      <c r="I732" s="1225"/>
      <c r="J732" s="1225"/>
      <c r="K732" s="1225"/>
      <c r="L732" s="1225"/>
      <c r="M732" s="1225"/>
    </row>
    <row r="733" spans="2:34" ht="14.25" customHeight="1">
      <c r="B733" s="1851" t="s">
        <v>2854</v>
      </c>
      <c r="C733" s="1852"/>
      <c r="D733" s="1852"/>
      <c r="E733" s="1852"/>
      <c r="F733" s="1852"/>
      <c r="G733" s="1852"/>
      <c r="H733" s="1852"/>
      <c r="I733" s="1852"/>
      <c r="J733" s="1852"/>
      <c r="K733" s="1852"/>
      <c r="L733" s="1852"/>
      <c r="M733" s="1852"/>
      <c r="N733" s="1852"/>
      <c r="O733" s="1852"/>
      <c r="P733" s="1852"/>
      <c r="Q733" s="1852"/>
      <c r="R733" s="1852"/>
      <c r="S733" s="1852"/>
      <c r="T733" s="1852"/>
      <c r="U733" s="1852"/>
      <c r="V733" s="1852"/>
      <c r="W733" s="1852"/>
      <c r="X733" s="1852"/>
      <c r="Y733" s="1852"/>
      <c r="Z733" s="1852"/>
      <c r="AA733" s="1852"/>
      <c r="AB733" s="1852"/>
      <c r="AC733" s="1852"/>
      <c r="AD733" s="1852"/>
      <c r="AE733" s="1852"/>
      <c r="AF733" s="1852"/>
      <c r="AG733" s="1852"/>
      <c r="AH733" s="1853"/>
    </row>
    <row r="734" spans="2:34" ht="14.25" customHeight="1">
      <c r="B734" s="1075"/>
      <c r="C734" s="1015"/>
      <c r="D734" s="725"/>
      <c r="E734" s="725"/>
      <c r="F734" s="456"/>
      <c r="G734" s="456"/>
      <c r="H734" s="456"/>
      <c r="I734" s="456"/>
      <c r="J734" s="456"/>
      <c r="K734" s="456"/>
      <c r="L734" s="456"/>
      <c r="M734" s="456"/>
      <c r="N734" s="456"/>
      <c r="O734" s="456"/>
      <c r="P734" s="456"/>
      <c r="Q734" s="456"/>
      <c r="R734" s="456"/>
      <c r="S734" s="456"/>
      <c r="T734" s="456"/>
      <c r="U734" s="456"/>
      <c r="V734" s="456"/>
      <c r="W734" s="456"/>
      <c r="X734" s="456"/>
      <c r="Y734" s="456"/>
      <c r="Z734" s="456"/>
      <c r="AA734" s="456"/>
      <c r="AB734" s="456"/>
      <c r="AC734" s="456"/>
      <c r="AD734" s="456"/>
      <c r="AE734" s="456"/>
      <c r="AF734" s="456"/>
      <c r="AG734" s="456"/>
      <c r="AH734" s="1076"/>
    </row>
    <row r="735" spans="2:34" ht="14.25" customHeight="1">
      <c r="B735" s="1018" t="s">
        <v>2855</v>
      </c>
      <c r="C735" s="1074" t="s">
        <v>3083</v>
      </c>
      <c r="D735" s="1074"/>
      <c r="E735" s="456"/>
      <c r="F735" s="456"/>
      <c r="G735" s="456"/>
      <c r="H735" s="456"/>
      <c r="I735" s="456"/>
      <c r="J735" s="456"/>
      <c r="K735" s="456"/>
      <c r="L735" s="456"/>
      <c r="M735" s="456"/>
      <c r="N735" s="456"/>
      <c r="O735" s="456"/>
      <c r="P735" s="456"/>
      <c r="Q735" s="456"/>
      <c r="R735" s="456"/>
      <c r="S735" s="456"/>
      <c r="T735" s="456"/>
      <c r="U735" s="456"/>
      <c r="V735" s="456"/>
      <c r="W735" s="456"/>
      <c r="X735" s="456"/>
      <c r="Y735" s="456"/>
      <c r="Z735" s="456"/>
      <c r="AA735" s="456"/>
      <c r="AB735" s="456"/>
      <c r="AC735" s="456"/>
      <c r="AD735" s="456"/>
      <c r="AE735" s="456"/>
      <c r="AF735" s="456"/>
      <c r="AG735" s="456"/>
      <c r="AH735" s="1076"/>
    </row>
    <row r="736" spans="2:34" ht="14.25" customHeight="1" thickBot="1">
      <c r="B736" s="1018" t="s">
        <v>2857</v>
      </c>
      <c r="C736" s="1882" t="s">
        <v>3084</v>
      </c>
      <c r="D736" s="1882"/>
      <c r="E736" s="1882"/>
      <c r="F736" s="456"/>
      <c r="G736" s="456"/>
      <c r="H736" s="456"/>
      <c r="I736" s="456"/>
      <c r="J736" s="456"/>
      <c r="K736" s="456"/>
      <c r="L736" s="456"/>
      <c r="M736" s="456"/>
      <c r="N736" s="456"/>
      <c r="O736" s="456"/>
      <c r="P736" s="456"/>
      <c r="Q736" s="456"/>
      <c r="R736" s="456"/>
      <c r="S736" s="456"/>
      <c r="T736" s="456"/>
      <c r="U736" s="456"/>
      <c r="V736" s="456"/>
      <c r="W736" s="456"/>
      <c r="X736" s="456"/>
      <c r="Y736" s="456"/>
      <c r="Z736" s="456"/>
      <c r="AA736" s="456"/>
      <c r="AB736" s="456"/>
      <c r="AC736" s="456"/>
      <c r="AD736" s="456"/>
      <c r="AE736" s="456"/>
      <c r="AF736" s="456"/>
      <c r="AG736" s="456"/>
      <c r="AH736" s="1076"/>
    </row>
    <row r="737" spans="2:34" ht="39" customHeight="1" thickBot="1">
      <c r="B737" s="1075" t="s">
        <v>2858</v>
      </c>
      <c r="C737" s="1856" t="s">
        <v>3085</v>
      </c>
      <c r="D737" s="1857"/>
      <c r="E737" s="1857"/>
      <c r="F737" s="1857"/>
      <c r="G737" s="1857"/>
      <c r="H737" s="1857"/>
      <c r="I737" s="1857"/>
      <c r="J737" s="1857"/>
      <c r="K737" s="1857"/>
      <c r="L737" s="1857"/>
      <c r="M737" s="1857"/>
      <c r="N737" s="1857"/>
      <c r="O737" s="1857"/>
      <c r="P737" s="1857"/>
      <c r="Q737" s="1857"/>
      <c r="R737" s="1857"/>
      <c r="S737" s="1857"/>
      <c r="T737" s="1857"/>
      <c r="U737" s="1857"/>
      <c r="V737" s="1857"/>
      <c r="W737" s="1857"/>
      <c r="X737" s="1857"/>
      <c r="Y737" s="1857"/>
      <c r="Z737" s="1858"/>
      <c r="AA737" s="456"/>
      <c r="AB737" s="456"/>
      <c r="AC737" s="456"/>
      <c r="AD737" s="456"/>
      <c r="AE737" s="456"/>
      <c r="AF737" s="456"/>
      <c r="AG737" s="456"/>
      <c r="AH737" s="1076"/>
    </row>
    <row r="738" spans="2:34" ht="14.25" customHeight="1" thickBot="1">
      <c r="B738" s="1075"/>
      <c r="C738" s="1016"/>
      <c r="D738" s="1016"/>
      <c r="E738" s="1231"/>
      <c r="F738" s="1231"/>
      <c r="G738" s="1231"/>
      <c r="H738" s="1231"/>
      <c r="I738" s="1231"/>
      <c r="J738" s="1231"/>
      <c r="K738" s="1231"/>
      <c r="L738" s="1231"/>
      <c r="M738" s="1231"/>
      <c r="N738" s="1231"/>
      <c r="O738" s="1231"/>
      <c r="P738" s="1231"/>
      <c r="Q738" s="1231"/>
      <c r="R738" s="1231"/>
      <c r="S738" s="1231"/>
      <c r="T738" s="1231"/>
      <c r="U738" s="1231"/>
      <c r="V738" s="1231"/>
      <c r="W738" s="1231"/>
      <c r="X738" s="1231"/>
      <c r="Y738" s="1231"/>
      <c r="Z738" s="1231"/>
      <c r="AA738" s="456"/>
      <c r="AB738" s="456"/>
      <c r="AC738" s="456"/>
      <c r="AD738" s="456"/>
      <c r="AE738" s="456"/>
      <c r="AF738" s="456"/>
      <c r="AG738" s="456"/>
      <c r="AH738" s="1076"/>
    </row>
    <row r="739" spans="2:34" ht="14.25" customHeight="1" thickBot="1">
      <c r="B739" s="1859" t="s">
        <v>2859</v>
      </c>
      <c r="C739" s="1861" t="s">
        <v>2860</v>
      </c>
      <c r="D739" s="1859" t="s">
        <v>2861</v>
      </c>
      <c r="E739" s="1863" t="s">
        <v>2862</v>
      </c>
      <c r="F739" s="1864"/>
      <c r="G739" s="1864"/>
      <c r="H739" s="1864"/>
      <c r="I739" s="1864"/>
      <c r="J739" s="1864"/>
      <c r="K739" s="1864"/>
      <c r="L739" s="1864"/>
      <c r="M739" s="1864"/>
      <c r="N739" s="1864"/>
      <c r="O739" s="1864"/>
      <c r="P739" s="1864"/>
      <c r="Q739" s="1864"/>
      <c r="R739" s="1865"/>
      <c r="S739" s="1866" t="s">
        <v>2863</v>
      </c>
      <c r="T739" s="1867"/>
      <c r="U739" s="1867"/>
      <c r="V739" s="1867"/>
      <c r="W739" s="1867"/>
      <c r="X739" s="1867"/>
      <c r="Y739" s="1867"/>
      <c r="Z739" s="1868"/>
      <c r="AA739" s="1863" t="s">
        <v>2864</v>
      </c>
      <c r="AB739" s="1864"/>
      <c r="AC739" s="1864"/>
      <c r="AD739" s="1865"/>
      <c r="AE739" s="1869" t="s">
        <v>2865</v>
      </c>
      <c r="AF739" s="1870"/>
      <c r="AG739" s="1871"/>
      <c r="AH739" s="1076"/>
    </row>
    <row r="740" spans="2:34" ht="14.25" customHeight="1" thickBot="1">
      <c r="B740" s="1860"/>
      <c r="C740" s="1862"/>
      <c r="D740" s="1860"/>
      <c r="E740" s="1859" t="s">
        <v>2866</v>
      </c>
      <c r="F740" s="1875" t="s">
        <v>2867</v>
      </c>
      <c r="G740" s="1875" t="s">
        <v>2868</v>
      </c>
      <c r="H740" s="1866" t="s">
        <v>2869</v>
      </c>
      <c r="I740" s="1868"/>
      <c r="J740" s="1866" t="s">
        <v>2870</v>
      </c>
      <c r="K740" s="1868"/>
      <c r="L740" s="1866" t="s">
        <v>2871</v>
      </c>
      <c r="M740" s="1868"/>
      <c r="N740" s="1877" t="s">
        <v>2872</v>
      </c>
      <c r="O740" s="1878"/>
      <c r="P740" s="1867" t="s">
        <v>2873</v>
      </c>
      <c r="Q740" s="1867"/>
      <c r="R740" s="1868"/>
      <c r="S740" s="1875" t="s">
        <v>2869</v>
      </c>
      <c r="T740" s="1875" t="s">
        <v>2870</v>
      </c>
      <c r="U740" s="1875" t="s">
        <v>2871</v>
      </c>
      <c r="V740" s="1867" t="s">
        <v>2872</v>
      </c>
      <c r="W740" s="1867"/>
      <c r="X740" s="1866" t="s">
        <v>2873</v>
      </c>
      <c r="Y740" s="1867"/>
      <c r="Z740" s="1868"/>
      <c r="AA740" s="1859" t="s">
        <v>2866</v>
      </c>
      <c r="AB740" s="1859" t="s">
        <v>2874</v>
      </c>
      <c r="AC740" s="1859" t="s">
        <v>2875</v>
      </c>
      <c r="AD740" s="1859" t="s">
        <v>2876</v>
      </c>
      <c r="AE740" s="1872"/>
      <c r="AF740" s="1873"/>
      <c r="AG740" s="1874"/>
      <c r="AH740" s="1076"/>
    </row>
    <row r="741" spans="2:34" ht="14.25" customHeight="1" thickBot="1">
      <c r="B741" s="1860"/>
      <c r="C741" s="1862"/>
      <c r="D741" s="1860"/>
      <c r="E741" s="1860"/>
      <c r="F741" s="1876"/>
      <c r="G741" s="1876"/>
      <c r="H741" s="1235" t="s">
        <v>2877</v>
      </c>
      <c r="I741" s="1235" t="s">
        <v>2878</v>
      </c>
      <c r="J741" s="1235" t="s">
        <v>2877</v>
      </c>
      <c r="K741" s="1235" t="s">
        <v>2878</v>
      </c>
      <c r="L741" s="1235" t="s">
        <v>2877</v>
      </c>
      <c r="M741" s="1235" t="s">
        <v>2878</v>
      </c>
      <c r="N741" s="1233" t="s">
        <v>306</v>
      </c>
      <c r="O741" s="1122" t="s">
        <v>2879</v>
      </c>
      <c r="P741" s="1123" t="s">
        <v>2880</v>
      </c>
      <c r="Q741" s="1125" t="s">
        <v>2881</v>
      </c>
      <c r="R741" s="1122" t="s">
        <v>2882</v>
      </c>
      <c r="S741" s="1876"/>
      <c r="T741" s="1876"/>
      <c r="U741" s="1876"/>
      <c r="V741" s="1234" t="s">
        <v>306</v>
      </c>
      <c r="W741" s="1124" t="s">
        <v>2879</v>
      </c>
      <c r="X741" s="1122" t="s">
        <v>2880</v>
      </c>
      <c r="Y741" s="1125" t="s">
        <v>2881</v>
      </c>
      <c r="Z741" s="1122" t="s">
        <v>2882</v>
      </c>
      <c r="AA741" s="1860"/>
      <c r="AB741" s="1860"/>
      <c r="AC741" s="1860"/>
      <c r="AD741" s="1860"/>
      <c r="AE741" s="1232" t="s">
        <v>307</v>
      </c>
      <c r="AF741" s="1232" t="s">
        <v>2883</v>
      </c>
      <c r="AG741" s="1232" t="s">
        <v>2884</v>
      </c>
      <c r="AH741" s="1076"/>
    </row>
    <row r="742" spans="2:34" ht="14.25" customHeight="1">
      <c r="B742" s="1248" t="s">
        <v>3086</v>
      </c>
      <c r="C742" s="1132" t="s">
        <v>3087</v>
      </c>
      <c r="D742" s="1133" t="s">
        <v>2930</v>
      </c>
      <c r="E742" s="1133" t="s">
        <v>2930</v>
      </c>
      <c r="F742" s="1133" t="s">
        <v>2930</v>
      </c>
      <c r="G742" s="1133" t="s">
        <v>2930</v>
      </c>
      <c r="H742" s="1133" t="s">
        <v>2930</v>
      </c>
      <c r="I742" s="1133" t="s">
        <v>2930</v>
      </c>
      <c r="J742" s="1133" t="s">
        <v>2930</v>
      </c>
      <c r="K742" s="1133" t="s">
        <v>2930</v>
      </c>
      <c r="L742" s="1133" t="s">
        <v>2930</v>
      </c>
      <c r="M742" s="1133" t="s">
        <v>2930</v>
      </c>
      <c r="N742" s="1150" t="s">
        <v>3088</v>
      </c>
      <c r="O742" s="1249">
        <v>0.99</v>
      </c>
      <c r="P742" s="1133" t="s">
        <v>2930</v>
      </c>
      <c r="Q742" s="1133" t="s">
        <v>2930</v>
      </c>
      <c r="R742" s="1133" t="s">
        <v>2930</v>
      </c>
      <c r="S742" s="1133" t="s">
        <v>2930</v>
      </c>
      <c r="T742" s="1133" t="s">
        <v>2930</v>
      </c>
      <c r="U742" s="1133" t="s">
        <v>2930</v>
      </c>
      <c r="V742" s="1133" t="s">
        <v>2930</v>
      </c>
      <c r="W742" s="1133" t="s">
        <v>2930</v>
      </c>
      <c r="X742" s="1133" t="s">
        <v>2930</v>
      </c>
      <c r="Y742" s="1133" t="s">
        <v>2930</v>
      </c>
      <c r="Z742" s="1133" t="s">
        <v>2930</v>
      </c>
      <c r="AA742" s="1133" t="s">
        <v>2930</v>
      </c>
      <c r="AB742" s="1133" t="s">
        <v>2930</v>
      </c>
      <c r="AC742" s="1133" t="s">
        <v>2930</v>
      </c>
      <c r="AD742" s="1133" t="s">
        <v>2930</v>
      </c>
      <c r="AE742" s="1133" t="s">
        <v>2930</v>
      </c>
      <c r="AF742" s="1133" t="s">
        <v>2930</v>
      </c>
      <c r="AG742" s="1250" t="s">
        <v>2930</v>
      </c>
      <c r="AH742" s="1019"/>
    </row>
    <row r="743" spans="2:34" ht="14.25" customHeight="1">
      <c r="B743" s="1251" t="s">
        <v>3086</v>
      </c>
      <c r="C743" s="1126" t="s">
        <v>3087</v>
      </c>
      <c r="D743" s="1127" t="s">
        <v>2930</v>
      </c>
      <c r="E743" s="1127" t="s">
        <v>2930</v>
      </c>
      <c r="F743" s="1127" t="s">
        <v>2930</v>
      </c>
      <c r="G743" s="1127" t="s">
        <v>2930</v>
      </c>
      <c r="H743" s="1127" t="s">
        <v>2930</v>
      </c>
      <c r="I743" s="1127" t="s">
        <v>2930</v>
      </c>
      <c r="J743" s="1127" t="s">
        <v>2930</v>
      </c>
      <c r="K743" s="1127" t="s">
        <v>2930</v>
      </c>
      <c r="L743" s="1127" t="s">
        <v>2930</v>
      </c>
      <c r="M743" s="1127" t="s">
        <v>2930</v>
      </c>
      <c r="N743" s="1247" t="s">
        <v>3089</v>
      </c>
      <c r="O743" s="1239">
        <v>0.5</v>
      </c>
      <c r="P743" s="1127" t="s">
        <v>2930</v>
      </c>
      <c r="Q743" s="1127" t="s">
        <v>2930</v>
      </c>
      <c r="R743" s="1127" t="s">
        <v>2930</v>
      </c>
      <c r="S743" s="1127" t="s">
        <v>2930</v>
      </c>
      <c r="T743" s="1127" t="s">
        <v>2930</v>
      </c>
      <c r="U743" s="1127" t="s">
        <v>2930</v>
      </c>
      <c r="V743" s="1127" t="s">
        <v>2930</v>
      </c>
      <c r="W743" s="1127" t="s">
        <v>2930</v>
      </c>
      <c r="X743" s="1127" t="s">
        <v>2930</v>
      </c>
      <c r="Y743" s="1127" t="s">
        <v>2930</v>
      </c>
      <c r="Z743" s="1127" t="s">
        <v>2930</v>
      </c>
      <c r="AA743" s="1127" t="s">
        <v>2930</v>
      </c>
      <c r="AB743" s="1127" t="s">
        <v>2930</v>
      </c>
      <c r="AC743" s="1127" t="s">
        <v>2930</v>
      </c>
      <c r="AD743" s="1127" t="s">
        <v>2930</v>
      </c>
      <c r="AE743" s="1127" t="s">
        <v>2930</v>
      </c>
      <c r="AF743" s="1127" t="s">
        <v>2930</v>
      </c>
      <c r="AG743" s="1252" t="s">
        <v>2930</v>
      </c>
      <c r="AH743" s="1019"/>
    </row>
    <row r="744" spans="2:34" ht="14.25" customHeight="1">
      <c r="B744" s="1251" t="s">
        <v>3086</v>
      </c>
      <c r="C744" s="1126" t="s">
        <v>3087</v>
      </c>
      <c r="D744" s="1127" t="s">
        <v>2930</v>
      </c>
      <c r="E744" s="1127" t="s">
        <v>2930</v>
      </c>
      <c r="F744" s="1127" t="s">
        <v>2930</v>
      </c>
      <c r="G744" s="1127" t="s">
        <v>2930</v>
      </c>
      <c r="H744" s="1127" t="s">
        <v>2930</v>
      </c>
      <c r="I744" s="1127" t="s">
        <v>2930</v>
      </c>
      <c r="J744" s="1127" t="s">
        <v>2930</v>
      </c>
      <c r="K744" s="1127" t="s">
        <v>2930</v>
      </c>
      <c r="L744" s="1127" t="s">
        <v>2930</v>
      </c>
      <c r="M744" s="1127" t="s">
        <v>2930</v>
      </c>
      <c r="N744" s="1247" t="s">
        <v>3090</v>
      </c>
      <c r="O744" s="1239">
        <v>6.8</v>
      </c>
      <c r="P744" s="1127" t="s">
        <v>2930</v>
      </c>
      <c r="Q744" s="1127" t="s">
        <v>2930</v>
      </c>
      <c r="R744" s="1127" t="s">
        <v>2930</v>
      </c>
      <c r="S744" s="1127" t="s">
        <v>2930</v>
      </c>
      <c r="T744" s="1127" t="s">
        <v>2930</v>
      </c>
      <c r="U744" s="1127" t="s">
        <v>2930</v>
      </c>
      <c r="V744" s="1127" t="s">
        <v>2930</v>
      </c>
      <c r="W744" s="1127" t="s">
        <v>2930</v>
      </c>
      <c r="X744" s="1127" t="s">
        <v>2930</v>
      </c>
      <c r="Y744" s="1127" t="s">
        <v>2930</v>
      </c>
      <c r="Z744" s="1127" t="s">
        <v>2930</v>
      </c>
      <c r="AA744" s="1127" t="s">
        <v>2930</v>
      </c>
      <c r="AB744" s="1127" t="s">
        <v>2930</v>
      </c>
      <c r="AC744" s="1127" t="s">
        <v>2930</v>
      </c>
      <c r="AD744" s="1127" t="s">
        <v>2930</v>
      </c>
      <c r="AE744" s="1127" t="s">
        <v>2930</v>
      </c>
      <c r="AF744" s="1127" t="s">
        <v>2930</v>
      </c>
      <c r="AG744" s="1252" t="s">
        <v>2930</v>
      </c>
      <c r="AH744" s="1019"/>
    </row>
    <row r="745" spans="2:34" ht="14.25" customHeight="1">
      <c r="B745" s="1251" t="s">
        <v>3086</v>
      </c>
      <c r="C745" s="1126" t="s">
        <v>3087</v>
      </c>
      <c r="D745" s="1127" t="s">
        <v>2930</v>
      </c>
      <c r="E745" s="1127" t="s">
        <v>2930</v>
      </c>
      <c r="F745" s="1127" t="s">
        <v>2930</v>
      </c>
      <c r="G745" s="1127" t="s">
        <v>2930</v>
      </c>
      <c r="H745" s="1127" t="s">
        <v>2930</v>
      </c>
      <c r="I745" s="1127" t="s">
        <v>2930</v>
      </c>
      <c r="J745" s="1127" t="s">
        <v>2930</v>
      </c>
      <c r="K745" s="1127" t="s">
        <v>2930</v>
      </c>
      <c r="L745" s="1127" t="s">
        <v>2930</v>
      </c>
      <c r="M745" s="1127" t="s">
        <v>2930</v>
      </c>
      <c r="N745" s="1247" t="s">
        <v>3091</v>
      </c>
      <c r="O745" s="1239">
        <v>0.5</v>
      </c>
      <c r="P745" s="1127" t="s">
        <v>2930</v>
      </c>
      <c r="Q745" s="1127" t="s">
        <v>2930</v>
      </c>
      <c r="R745" s="1127" t="s">
        <v>2930</v>
      </c>
      <c r="S745" s="1127" t="s">
        <v>2930</v>
      </c>
      <c r="T745" s="1127" t="s">
        <v>2930</v>
      </c>
      <c r="U745" s="1127" t="s">
        <v>2930</v>
      </c>
      <c r="V745" s="1127" t="s">
        <v>2930</v>
      </c>
      <c r="W745" s="1127" t="s">
        <v>2930</v>
      </c>
      <c r="X745" s="1127" t="s">
        <v>2930</v>
      </c>
      <c r="Y745" s="1127" t="s">
        <v>2930</v>
      </c>
      <c r="Z745" s="1127" t="s">
        <v>2930</v>
      </c>
      <c r="AA745" s="1127" t="s">
        <v>2930</v>
      </c>
      <c r="AB745" s="1127" t="s">
        <v>2930</v>
      </c>
      <c r="AC745" s="1127" t="s">
        <v>2930</v>
      </c>
      <c r="AD745" s="1127" t="s">
        <v>2930</v>
      </c>
      <c r="AE745" s="1127" t="s">
        <v>2930</v>
      </c>
      <c r="AF745" s="1127" t="s">
        <v>2930</v>
      </c>
      <c r="AG745" s="1252" t="s">
        <v>2930</v>
      </c>
      <c r="AH745" s="1019"/>
    </row>
    <row r="746" spans="2:34" ht="14.25" customHeight="1" thickBot="1">
      <c r="B746" s="1153"/>
      <c r="C746" s="1141"/>
      <c r="D746" s="1142"/>
      <c r="E746" s="1142"/>
      <c r="F746" s="1143"/>
      <c r="G746" s="1143"/>
      <c r="H746" s="1144"/>
      <c r="I746" s="1144"/>
      <c r="J746" s="1144"/>
      <c r="K746" s="1144"/>
      <c r="L746" s="1144"/>
      <c r="M746" s="1144"/>
      <c r="N746" s="1154"/>
      <c r="O746" s="1144"/>
      <c r="P746" s="1144"/>
      <c r="Q746" s="1144"/>
      <c r="R746" s="1144"/>
      <c r="S746" s="1144"/>
      <c r="T746" s="1144"/>
      <c r="U746" s="1144"/>
      <c r="V746" s="1154"/>
      <c r="W746" s="1144"/>
      <c r="X746" s="1144"/>
      <c r="Y746" s="1144"/>
      <c r="Z746" s="1144"/>
      <c r="AA746" s="1142"/>
      <c r="AB746" s="1143"/>
      <c r="AC746" s="1144"/>
      <c r="AD746" s="1144"/>
      <c r="AE746" s="1154"/>
      <c r="AF746" s="1141"/>
      <c r="AG746" s="1155"/>
      <c r="AH746" s="1019"/>
    </row>
    <row r="747" spans="2:34" ht="14.25" customHeight="1">
      <c r="B747" s="1077"/>
      <c r="C747" s="1078"/>
      <c r="D747" s="1078">
        <v>1.0000000000000001E-33</v>
      </c>
      <c r="E747" s="1078"/>
      <c r="F747" s="1078"/>
      <c r="G747" s="1078"/>
      <c r="H747" s="1078"/>
      <c r="I747" s="1078"/>
      <c r="J747" s="1078"/>
      <c r="K747" s="1078"/>
      <c r="L747" s="1078"/>
      <c r="M747" s="1078"/>
      <c r="N747" s="1078">
        <v>1.0000000000000001E-33</v>
      </c>
      <c r="O747" s="1078"/>
      <c r="P747" s="1078"/>
      <c r="Q747" s="1078"/>
      <c r="R747" s="1078"/>
      <c r="S747" s="1078"/>
      <c r="T747" s="1078"/>
      <c r="U747" s="1078"/>
      <c r="V747" s="1078">
        <v>1.0000000000000001E-33</v>
      </c>
      <c r="W747" s="1078"/>
      <c r="X747" s="1078"/>
      <c r="Y747" s="1078"/>
      <c r="Z747" s="1078"/>
      <c r="AA747" s="1078"/>
      <c r="AB747" s="1078"/>
      <c r="AC747" s="1078"/>
      <c r="AD747" s="1078"/>
      <c r="AE747" s="1078"/>
      <c r="AF747" s="1078"/>
      <c r="AG747" s="1078"/>
      <c r="AH747" s="1068"/>
    </row>
    <row r="748" spans="2:34" ht="14.25" customHeight="1">
      <c r="B748" s="1079" t="s">
        <v>2887</v>
      </c>
      <c r="C748" s="1855" t="s">
        <v>3092</v>
      </c>
      <c r="D748" s="1855"/>
      <c r="E748" s="1855"/>
      <c r="F748" s="1855"/>
      <c r="G748" s="1092"/>
      <c r="H748" s="1092"/>
      <c r="I748" s="1092"/>
      <c r="J748" s="1092"/>
      <c r="K748" s="1092"/>
      <c r="L748" s="1092"/>
      <c r="M748" s="1092"/>
      <c r="N748" s="1092"/>
      <c r="O748" s="1092"/>
      <c r="P748" s="1092"/>
      <c r="Q748" s="1092"/>
      <c r="R748" s="1092"/>
      <c r="S748" s="1092"/>
      <c r="T748" s="1092"/>
      <c r="U748" s="1092"/>
      <c r="V748" s="1092"/>
      <c r="W748" s="1092"/>
      <c r="X748" s="1092"/>
      <c r="Y748" s="1092"/>
      <c r="Z748" s="1092"/>
      <c r="AA748" s="1092"/>
      <c r="AB748" s="1092"/>
      <c r="AC748" s="1092"/>
      <c r="AD748" s="1092"/>
      <c r="AE748" s="1092"/>
      <c r="AF748" s="1092"/>
      <c r="AG748" s="1092"/>
      <c r="AH748" s="1019"/>
    </row>
    <row r="749" spans="2:34" ht="14.25" customHeight="1">
      <c r="B749" s="1079" t="s">
        <v>2889</v>
      </c>
      <c r="C749" s="1880" t="s">
        <v>3093</v>
      </c>
      <c r="D749" s="1880"/>
      <c r="E749" s="1880"/>
      <c r="F749" s="1880"/>
      <c r="G749" s="1092"/>
      <c r="H749" s="1092"/>
      <c r="I749" s="1092"/>
      <c r="J749" s="1092"/>
      <c r="K749" s="1092"/>
      <c r="L749" s="1092"/>
      <c r="M749" s="1092"/>
      <c r="N749" s="1092"/>
      <c r="O749" s="1092"/>
      <c r="P749" s="1092"/>
      <c r="Q749" s="1092"/>
      <c r="R749" s="1092"/>
      <c r="S749" s="1092"/>
      <c r="T749" s="1092"/>
      <c r="U749" s="1092"/>
      <c r="V749" s="1092"/>
      <c r="W749" s="1092"/>
      <c r="X749" s="1092"/>
      <c r="Y749" s="1092"/>
      <c r="Z749" s="1092"/>
      <c r="AA749" s="1092"/>
      <c r="AB749" s="1092"/>
      <c r="AC749" s="1092"/>
      <c r="AD749" s="1092"/>
      <c r="AE749" s="1092"/>
      <c r="AF749" s="1092"/>
      <c r="AG749" s="1092"/>
      <c r="AH749" s="1246"/>
    </row>
    <row r="750" spans="2:34" ht="14.25" customHeight="1" thickBot="1">
      <c r="B750" s="1080"/>
      <c r="C750" s="1849"/>
      <c r="D750" s="1849"/>
      <c r="E750" s="1849"/>
      <c r="F750" s="1849"/>
      <c r="G750" s="1850"/>
      <c r="H750" s="1850"/>
      <c r="I750" s="1850"/>
      <c r="J750" s="1850"/>
      <c r="K750" s="1850"/>
      <c r="L750" s="1850"/>
      <c r="M750" s="1850"/>
      <c r="N750" s="1850"/>
      <c r="O750" s="1850"/>
      <c r="P750" s="1850"/>
      <c r="Q750" s="1850"/>
      <c r="R750" s="1850"/>
      <c r="S750" s="1850"/>
      <c r="T750" s="1850"/>
      <c r="U750" s="1850"/>
      <c r="V750" s="1850"/>
      <c r="W750" s="1850"/>
      <c r="X750" s="1850"/>
      <c r="Y750" s="1850"/>
      <c r="Z750" s="1850"/>
      <c r="AA750" s="1850"/>
      <c r="AB750" s="1850"/>
      <c r="AC750" s="1850"/>
      <c r="AD750" s="1850"/>
      <c r="AE750" s="1850"/>
      <c r="AF750" s="1850"/>
      <c r="AG750" s="1850"/>
      <c r="AH750" s="1069"/>
    </row>
    <row r="751" spans="2:34" ht="14.25" customHeight="1">
      <c r="B751" s="1269"/>
      <c r="C751" s="1225"/>
      <c r="D751" s="1225"/>
      <c r="E751" s="1225"/>
      <c r="F751" s="1225"/>
      <c r="G751" s="1225"/>
      <c r="H751" s="1225"/>
      <c r="I751" s="1225"/>
      <c r="J751" s="1225"/>
      <c r="K751" s="1225"/>
      <c r="L751" s="1225"/>
      <c r="M751" s="1225"/>
    </row>
    <row r="752" spans="2:34" ht="14.25" customHeight="1" thickBot="1">
      <c r="B752" s="1225"/>
      <c r="C752" s="1225"/>
      <c r="D752" s="1225"/>
      <c r="E752" s="1225"/>
      <c r="F752" s="1225"/>
      <c r="G752" s="1225"/>
      <c r="H752" s="1225"/>
      <c r="I752" s="1225"/>
      <c r="J752" s="1225"/>
      <c r="K752" s="1225"/>
      <c r="L752" s="1225"/>
      <c r="M752" s="1225"/>
    </row>
    <row r="753" spans="2:34" ht="14.25" customHeight="1">
      <c r="B753" s="1851" t="s">
        <v>2854</v>
      </c>
      <c r="C753" s="1852"/>
      <c r="D753" s="1852"/>
      <c r="E753" s="1852"/>
      <c r="F753" s="1852"/>
      <c r="G753" s="1852"/>
      <c r="H753" s="1852"/>
      <c r="I753" s="1852"/>
      <c r="J753" s="1852"/>
      <c r="K753" s="1852"/>
      <c r="L753" s="1852"/>
      <c r="M753" s="1852"/>
      <c r="N753" s="1852"/>
      <c r="O753" s="1852"/>
      <c r="P753" s="1852"/>
      <c r="Q753" s="1852"/>
      <c r="R753" s="1852"/>
      <c r="S753" s="1852"/>
      <c r="T753" s="1852"/>
      <c r="U753" s="1852"/>
      <c r="V753" s="1852"/>
      <c r="W753" s="1852"/>
      <c r="X753" s="1852"/>
      <c r="Y753" s="1852"/>
      <c r="Z753" s="1852"/>
      <c r="AA753" s="1852"/>
      <c r="AB753" s="1852"/>
      <c r="AC753" s="1852"/>
      <c r="AD753" s="1852"/>
      <c r="AE753" s="1852"/>
      <c r="AF753" s="1852"/>
      <c r="AG753" s="1852"/>
      <c r="AH753" s="1853"/>
    </row>
    <row r="754" spans="2:34" ht="14.25" customHeight="1">
      <c r="B754" s="1075"/>
      <c r="C754" s="1015"/>
      <c r="D754" s="725"/>
      <c r="E754" s="725"/>
      <c r="F754" s="456"/>
      <c r="G754" s="456"/>
      <c r="H754" s="456"/>
      <c r="I754" s="456"/>
      <c r="J754" s="456"/>
      <c r="K754" s="456"/>
      <c r="L754" s="456"/>
      <c r="M754" s="456"/>
      <c r="N754" s="456"/>
      <c r="O754" s="456"/>
      <c r="P754" s="456"/>
      <c r="Q754" s="456"/>
      <c r="R754" s="456"/>
      <c r="S754" s="456"/>
      <c r="T754" s="456"/>
      <c r="U754" s="456"/>
      <c r="V754" s="456"/>
      <c r="W754" s="456"/>
      <c r="X754" s="456"/>
      <c r="Y754" s="456"/>
      <c r="Z754" s="456"/>
      <c r="AA754" s="456"/>
      <c r="AB754" s="456"/>
      <c r="AC754" s="456"/>
      <c r="AD754" s="456"/>
      <c r="AE754" s="456"/>
      <c r="AF754" s="456"/>
      <c r="AG754" s="456"/>
      <c r="AH754" s="1076"/>
    </row>
    <row r="755" spans="2:34" ht="14.25" customHeight="1">
      <c r="B755" s="1018" t="s">
        <v>2855</v>
      </c>
      <c r="C755" s="1074" t="s">
        <v>2931</v>
      </c>
      <c r="D755" s="1074"/>
      <c r="E755" s="456"/>
      <c r="F755" s="456"/>
      <c r="G755" s="456"/>
      <c r="H755" s="456"/>
      <c r="I755" s="456"/>
      <c r="J755" s="456"/>
      <c r="K755" s="456"/>
      <c r="L755" s="456"/>
      <c r="M755" s="456"/>
      <c r="N755" s="456"/>
      <c r="O755" s="456"/>
      <c r="P755" s="456"/>
      <c r="Q755" s="456"/>
      <c r="R755" s="456"/>
      <c r="S755" s="456"/>
      <c r="T755" s="456"/>
      <c r="U755" s="456"/>
      <c r="V755" s="456"/>
      <c r="W755" s="456"/>
      <c r="X755" s="456"/>
      <c r="Y755" s="456"/>
      <c r="Z755" s="456"/>
      <c r="AA755" s="456"/>
      <c r="AB755" s="456"/>
      <c r="AC755" s="456"/>
      <c r="AD755" s="456"/>
      <c r="AE755" s="456"/>
      <c r="AF755" s="456"/>
      <c r="AG755" s="456"/>
      <c r="AH755" s="1076"/>
    </row>
    <row r="756" spans="2:34" ht="14.25" customHeight="1" thickBot="1">
      <c r="B756" s="1018" t="s">
        <v>2857</v>
      </c>
      <c r="C756" s="1238">
        <v>41418</v>
      </c>
      <c r="D756" s="1238"/>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1076"/>
    </row>
    <row r="757" spans="2:34" ht="14.25" customHeight="1" thickBot="1">
      <c r="B757" s="1075" t="s">
        <v>2858</v>
      </c>
      <c r="C757" s="1856" t="s">
        <v>2932</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8"/>
      <c r="AA757" s="456"/>
      <c r="AB757" s="456"/>
      <c r="AC757" s="456"/>
      <c r="AD757" s="456"/>
      <c r="AE757" s="456"/>
      <c r="AF757" s="456"/>
      <c r="AG757" s="456"/>
      <c r="AH757" s="1076"/>
    </row>
    <row r="758" spans="2:34" ht="14.25" customHeight="1" thickBot="1">
      <c r="B758" s="1859" t="s">
        <v>2859</v>
      </c>
      <c r="C758" s="1861" t="s">
        <v>2860</v>
      </c>
      <c r="D758" s="1859" t="s">
        <v>2861</v>
      </c>
      <c r="E758" s="1863" t="s">
        <v>2862</v>
      </c>
      <c r="F758" s="1864"/>
      <c r="G758" s="1864"/>
      <c r="H758" s="1864"/>
      <c r="I758" s="1864"/>
      <c r="J758" s="1864"/>
      <c r="K758" s="1864"/>
      <c r="L758" s="1864"/>
      <c r="M758" s="1864"/>
      <c r="N758" s="1864"/>
      <c r="O758" s="1864"/>
      <c r="P758" s="1864"/>
      <c r="Q758" s="1864"/>
      <c r="R758" s="1865"/>
      <c r="S758" s="1866" t="s">
        <v>2863</v>
      </c>
      <c r="T758" s="1867"/>
      <c r="U758" s="1867"/>
      <c r="V758" s="1867"/>
      <c r="W758" s="1867"/>
      <c r="X758" s="1867"/>
      <c r="Y758" s="1867"/>
      <c r="Z758" s="1868"/>
      <c r="AA758" s="1863" t="s">
        <v>2864</v>
      </c>
      <c r="AB758" s="1864"/>
      <c r="AC758" s="1864"/>
      <c r="AD758" s="1865"/>
      <c r="AE758" s="1869" t="s">
        <v>2865</v>
      </c>
      <c r="AF758" s="1870"/>
      <c r="AG758" s="1871"/>
      <c r="AH758" s="1076"/>
    </row>
    <row r="759" spans="2:34" ht="14.25" customHeight="1" thickBot="1">
      <c r="B759" s="1860"/>
      <c r="C759" s="1862"/>
      <c r="D759" s="1860"/>
      <c r="E759" s="1859" t="s">
        <v>2866</v>
      </c>
      <c r="F759" s="1875" t="s">
        <v>2867</v>
      </c>
      <c r="G759" s="1875" t="s">
        <v>2868</v>
      </c>
      <c r="H759" s="1866" t="s">
        <v>2869</v>
      </c>
      <c r="I759" s="1868"/>
      <c r="J759" s="1866" t="s">
        <v>2870</v>
      </c>
      <c r="K759" s="1868"/>
      <c r="L759" s="1866" t="s">
        <v>2871</v>
      </c>
      <c r="M759" s="1868"/>
      <c r="N759" s="1877" t="s">
        <v>2872</v>
      </c>
      <c r="O759" s="1878"/>
      <c r="P759" s="1867" t="s">
        <v>2873</v>
      </c>
      <c r="Q759" s="1867"/>
      <c r="R759" s="1868"/>
      <c r="S759" s="1875" t="s">
        <v>2869</v>
      </c>
      <c r="T759" s="1875" t="s">
        <v>2870</v>
      </c>
      <c r="U759" s="1875" t="s">
        <v>2871</v>
      </c>
      <c r="V759" s="1867" t="s">
        <v>2872</v>
      </c>
      <c r="W759" s="1867"/>
      <c r="X759" s="1866" t="s">
        <v>2873</v>
      </c>
      <c r="Y759" s="1867"/>
      <c r="Z759" s="1868"/>
      <c r="AA759" s="1859" t="s">
        <v>2866</v>
      </c>
      <c r="AB759" s="1859" t="s">
        <v>2874</v>
      </c>
      <c r="AC759" s="1859" t="s">
        <v>2875</v>
      </c>
      <c r="AD759" s="1859" t="s">
        <v>2876</v>
      </c>
      <c r="AE759" s="1872"/>
      <c r="AF759" s="1873"/>
      <c r="AG759" s="1874"/>
      <c r="AH759" s="1076"/>
    </row>
    <row r="760" spans="2:34" ht="14.25" customHeight="1" thickBot="1">
      <c r="B760" s="1883"/>
      <c r="C760" s="1884"/>
      <c r="D760" s="1883"/>
      <c r="E760" s="1883"/>
      <c r="F760" s="1885"/>
      <c r="G760" s="1885"/>
      <c r="H760" s="1020" t="s">
        <v>2877</v>
      </c>
      <c r="I760" s="1020" t="s">
        <v>2878</v>
      </c>
      <c r="J760" s="1020" t="s">
        <v>2877</v>
      </c>
      <c r="K760" s="1020" t="s">
        <v>2878</v>
      </c>
      <c r="L760" s="1020" t="s">
        <v>2877</v>
      </c>
      <c r="M760" s="1020" t="s">
        <v>2878</v>
      </c>
      <c r="N760" s="1021" t="s">
        <v>306</v>
      </c>
      <c r="O760" s="1022" t="s">
        <v>2879</v>
      </c>
      <c r="P760" s="1023" t="s">
        <v>2880</v>
      </c>
      <c r="Q760" s="1125" t="s">
        <v>2881</v>
      </c>
      <c r="R760" s="1022" t="s">
        <v>2882</v>
      </c>
      <c r="S760" s="1885"/>
      <c r="T760" s="1885"/>
      <c r="U760" s="1885"/>
      <c r="V760" s="1024" t="s">
        <v>306</v>
      </c>
      <c r="W760" s="1025" t="s">
        <v>2879</v>
      </c>
      <c r="X760" s="1022" t="s">
        <v>2880</v>
      </c>
      <c r="Y760" s="1026" t="s">
        <v>2881</v>
      </c>
      <c r="Z760" s="1022" t="s">
        <v>2882</v>
      </c>
      <c r="AA760" s="1883"/>
      <c r="AB760" s="1883"/>
      <c r="AC760" s="1883"/>
      <c r="AD760" s="1883"/>
      <c r="AE760" s="1027" t="s">
        <v>307</v>
      </c>
      <c r="AF760" s="1027" t="s">
        <v>2883</v>
      </c>
      <c r="AG760" s="1027" t="s">
        <v>2884</v>
      </c>
      <c r="AH760" s="1076"/>
    </row>
    <row r="761" spans="2:34" ht="14.25" customHeight="1" thickBot="1">
      <c r="B761" s="1114" t="s">
        <v>2933</v>
      </c>
      <c r="C761" s="1099" t="s">
        <v>2934</v>
      </c>
      <c r="D761" s="1100">
        <v>18</v>
      </c>
      <c r="E761" s="1101" t="s">
        <v>2930</v>
      </c>
      <c r="F761" s="1101" t="s">
        <v>2930</v>
      </c>
      <c r="G761" s="1101" t="s">
        <v>2930</v>
      </c>
      <c r="H761" s="1101" t="s">
        <v>2930</v>
      </c>
      <c r="I761" s="1101" t="s">
        <v>2930</v>
      </c>
      <c r="J761" s="1101" t="s">
        <v>2930</v>
      </c>
      <c r="K761" s="1101" t="s">
        <v>2930</v>
      </c>
      <c r="L761" s="1101" t="s">
        <v>2930</v>
      </c>
      <c r="M761" s="1101" t="s">
        <v>2930</v>
      </c>
      <c r="N761" s="1101" t="s">
        <v>2930</v>
      </c>
      <c r="O761" s="1101" t="s">
        <v>2930</v>
      </c>
      <c r="P761" s="1101" t="s">
        <v>2930</v>
      </c>
      <c r="Q761" s="1101" t="s">
        <v>2930</v>
      </c>
      <c r="R761" s="1101" t="s">
        <v>2930</v>
      </c>
      <c r="S761" s="1101" t="s">
        <v>2930</v>
      </c>
      <c r="T761" s="1101" t="s">
        <v>2930</v>
      </c>
      <c r="U761" s="1101" t="s">
        <v>2930</v>
      </c>
      <c r="V761" s="1101" t="s">
        <v>2930</v>
      </c>
      <c r="W761" s="1101" t="s">
        <v>2930</v>
      </c>
      <c r="X761" s="1101" t="s">
        <v>2930</v>
      </c>
      <c r="Y761" s="1101" t="s">
        <v>2930</v>
      </c>
      <c r="Z761" s="1101" t="s">
        <v>2930</v>
      </c>
      <c r="AA761" s="1101" t="s">
        <v>2930</v>
      </c>
      <c r="AB761" s="1101">
        <v>2000</v>
      </c>
      <c r="AC761" s="1102">
        <v>6.0000000000000001E-3</v>
      </c>
      <c r="AD761" s="1103">
        <v>0.1</v>
      </c>
      <c r="AE761" s="1099" t="s">
        <v>2930</v>
      </c>
      <c r="AF761" s="1104" t="s">
        <v>2930</v>
      </c>
      <c r="AG761" s="1105" t="s">
        <v>2930</v>
      </c>
      <c r="AH761" s="1019"/>
    </row>
    <row r="762" spans="2:34" ht="14.25" customHeight="1" thickBot="1">
      <c r="B762" s="1087"/>
      <c r="C762" s="1106" t="s">
        <v>2935</v>
      </c>
      <c r="D762" s="1107">
        <v>15</v>
      </c>
      <c r="E762" s="1101" t="s">
        <v>2930</v>
      </c>
      <c r="F762" s="1101" t="s">
        <v>2930</v>
      </c>
      <c r="G762" s="1101" t="s">
        <v>2930</v>
      </c>
      <c r="H762" s="1101" t="s">
        <v>2930</v>
      </c>
      <c r="I762" s="1101" t="s">
        <v>2930</v>
      </c>
      <c r="J762" s="1101" t="s">
        <v>2930</v>
      </c>
      <c r="K762" s="1101" t="s">
        <v>2930</v>
      </c>
      <c r="L762" s="1101" t="s">
        <v>2930</v>
      </c>
      <c r="M762" s="1101" t="s">
        <v>2930</v>
      </c>
      <c r="N762" s="1101" t="s">
        <v>2930</v>
      </c>
      <c r="O762" s="1101" t="s">
        <v>2930</v>
      </c>
      <c r="P762" s="1101" t="s">
        <v>2930</v>
      </c>
      <c r="Q762" s="1101" t="s">
        <v>2930</v>
      </c>
      <c r="R762" s="1101" t="s">
        <v>2930</v>
      </c>
      <c r="S762" s="1101" t="s">
        <v>2930</v>
      </c>
      <c r="T762" s="1101" t="s">
        <v>2930</v>
      </c>
      <c r="U762" s="1101" t="s">
        <v>2930</v>
      </c>
      <c r="V762" s="1101" t="s">
        <v>2930</v>
      </c>
      <c r="W762" s="1101" t="s">
        <v>2930</v>
      </c>
      <c r="X762" s="1101" t="s">
        <v>2930</v>
      </c>
      <c r="Y762" s="1101" t="s">
        <v>2930</v>
      </c>
      <c r="Z762" s="1101" t="s">
        <v>2930</v>
      </c>
      <c r="AA762" s="1101" t="s">
        <v>2930</v>
      </c>
      <c r="AB762" s="1101">
        <v>700</v>
      </c>
      <c r="AC762" s="1102">
        <f>15/700</f>
        <v>2.1428571428571429E-2</v>
      </c>
      <c r="AD762" s="1103">
        <v>0.1</v>
      </c>
      <c r="AE762" s="1108" t="s">
        <v>2930</v>
      </c>
      <c r="AF762" s="1109" t="s">
        <v>2930</v>
      </c>
      <c r="AG762" s="1110" t="s">
        <v>2930</v>
      </c>
      <c r="AH762" s="1019"/>
    </row>
    <row r="763" spans="2:34" ht="14.25" customHeight="1" thickBot="1">
      <c r="B763" s="1087"/>
      <c r="C763" s="1109" t="s">
        <v>2936</v>
      </c>
      <c r="D763" s="1111">
        <v>9.99</v>
      </c>
      <c r="E763" s="1112" t="s">
        <v>2930</v>
      </c>
      <c r="F763" s="1113" t="s">
        <v>2937</v>
      </c>
      <c r="G763" s="1112" t="s">
        <v>2930</v>
      </c>
      <c r="H763" s="1112" t="s">
        <v>2930</v>
      </c>
      <c r="I763" s="1112" t="s">
        <v>2930</v>
      </c>
      <c r="J763" s="1112" t="s">
        <v>2930</v>
      </c>
      <c r="K763" s="1112" t="s">
        <v>2930</v>
      </c>
      <c r="L763" s="1112" t="s">
        <v>2930</v>
      </c>
      <c r="M763" s="1112" t="s">
        <v>2930</v>
      </c>
      <c r="N763" s="1112" t="s">
        <v>2930</v>
      </c>
      <c r="O763" s="1112" t="s">
        <v>2930</v>
      </c>
      <c r="P763" s="1112" t="s">
        <v>2930</v>
      </c>
      <c r="Q763" s="1112" t="s">
        <v>2930</v>
      </c>
      <c r="R763" s="1112" t="s">
        <v>2930</v>
      </c>
      <c r="S763" s="1112" t="s">
        <v>2930</v>
      </c>
      <c r="T763" s="1112" t="s">
        <v>2930</v>
      </c>
      <c r="U763" s="1112" t="s">
        <v>2930</v>
      </c>
      <c r="V763" s="1112" t="s">
        <v>2930</v>
      </c>
      <c r="W763" s="1112" t="s">
        <v>2930</v>
      </c>
      <c r="X763" s="1112" t="s">
        <v>2930</v>
      </c>
      <c r="Y763" s="1112" t="s">
        <v>2930</v>
      </c>
      <c r="Z763" s="1112" t="s">
        <v>2930</v>
      </c>
      <c r="AA763" s="1112" t="s">
        <v>2930</v>
      </c>
      <c r="AB763" s="1112" t="s">
        <v>2930</v>
      </c>
      <c r="AC763" s="1112" t="s">
        <v>2930</v>
      </c>
      <c r="AD763" s="1112" t="s">
        <v>2930</v>
      </c>
      <c r="AE763" s="1108" t="s">
        <v>2938</v>
      </c>
      <c r="AF763" s="1109" t="s">
        <v>138</v>
      </c>
      <c r="AG763" s="1110" t="s">
        <v>2939</v>
      </c>
      <c r="AH763" s="1019"/>
    </row>
    <row r="764" spans="2:34" ht="14.25" customHeight="1" thickBot="1">
      <c r="B764" s="1053"/>
      <c r="C764" s="1054"/>
      <c r="D764" s="1055"/>
      <c r="E764" s="1056"/>
      <c r="F764" s="1057"/>
      <c r="G764" s="1058"/>
      <c r="H764" s="1059"/>
      <c r="I764" s="1059"/>
      <c r="J764" s="1060"/>
      <c r="K764" s="1059"/>
      <c r="L764" s="1059"/>
      <c r="M764" s="1059"/>
      <c r="N764" s="1061"/>
      <c r="O764" s="1059"/>
      <c r="P764" s="1060"/>
      <c r="Q764" s="1060"/>
      <c r="R764" s="1062"/>
      <c r="S764" s="1063"/>
      <c r="T764" s="1059"/>
      <c r="U764" s="1062"/>
      <c r="V764" s="1064"/>
      <c r="W764" s="1062"/>
      <c r="X764" s="1059"/>
      <c r="Y764" s="1060"/>
      <c r="Z764" s="1059"/>
      <c r="AA764" s="1056"/>
      <c r="AB764" s="1057"/>
      <c r="AC764" s="1060"/>
      <c r="AD764" s="1059"/>
      <c r="AE764" s="1065"/>
      <c r="AF764" s="1066"/>
      <c r="AG764" s="1067"/>
      <c r="AH764" s="1019"/>
    </row>
    <row r="765" spans="2:34" ht="14.25" customHeight="1">
      <c r="B765" s="1077"/>
      <c r="C765" s="1078"/>
      <c r="D765" s="1078">
        <v>1.0000000000000001E-33</v>
      </c>
      <c r="E765" s="1078"/>
      <c r="F765" s="1078"/>
      <c r="G765" s="1078"/>
      <c r="H765" s="1078"/>
      <c r="I765" s="1078"/>
      <c r="J765" s="1078"/>
      <c r="K765" s="1078"/>
      <c r="L765" s="1078"/>
      <c r="M765" s="1078"/>
      <c r="N765" s="1078">
        <v>1.0000000000000001E-33</v>
      </c>
      <c r="O765" s="1078"/>
      <c r="P765" s="1078"/>
      <c r="Q765" s="1078"/>
      <c r="R765" s="1078"/>
      <c r="S765" s="1078"/>
      <c r="T765" s="1078"/>
      <c r="U765" s="1078"/>
      <c r="V765" s="1078">
        <v>1.0000000000000001E-33</v>
      </c>
      <c r="W765" s="1078"/>
      <c r="X765" s="1078"/>
      <c r="Y765" s="1078"/>
      <c r="Z765" s="1078"/>
      <c r="AA765" s="1078"/>
      <c r="AB765" s="1078"/>
      <c r="AC765" s="1078"/>
      <c r="AD765" s="1078"/>
      <c r="AE765" s="1078"/>
      <c r="AF765" s="1078"/>
      <c r="AG765" s="1078"/>
      <c r="AH765" s="1068"/>
    </row>
    <row r="766" spans="2:34" ht="14.25" customHeight="1">
      <c r="B766" s="1079" t="s">
        <v>2887</v>
      </c>
      <c r="C766" s="1855" t="s">
        <v>2940</v>
      </c>
      <c r="D766" s="1855"/>
      <c r="E766" s="1855"/>
      <c r="F766" s="1855"/>
      <c r="G766" s="1855"/>
      <c r="H766" s="1855"/>
      <c r="I766" s="1855"/>
      <c r="J766" s="1855"/>
      <c r="K766" s="1855"/>
      <c r="L766" s="1855"/>
      <c r="M766" s="1855"/>
      <c r="N766" s="1855"/>
      <c r="O766" s="1855"/>
      <c r="P766" s="1855"/>
      <c r="Q766" s="1855"/>
      <c r="R766" s="1855"/>
      <c r="S766" s="1855"/>
      <c r="T766" s="1855"/>
      <c r="U766" s="1855"/>
      <c r="V766" s="1855"/>
      <c r="W766" s="1855"/>
      <c r="X766" s="1855"/>
      <c r="Y766" s="1855"/>
      <c r="Z766" s="1855"/>
      <c r="AA766" s="1855"/>
      <c r="AB766" s="1855"/>
      <c r="AC766" s="1855"/>
      <c r="AD766" s="1855"/>
      <c r="AE766" s="1855"/>
      <c r="AF766" s="1855"/>
      <c r="AG766" s="1855"/>
      <c r="AH766" s="1019"/>
    </row>
    <row r="767" spans="2:34" ht="14.25" customHeight="1" thickBot="1">
      <c r="B767" s="1080" t="s">
        <v>2889</v>
      </c>
      <c r="C767" s="1849" t="s">
        <v>2941</v>
      </c>
      <c r="D767" s="1849"/>
      <c r="E767" s="1849"/>
      <c r="F767" s="1849"/>
      <c r="G767" s="1849"/>
      <c r="H767" s="1849"/>
      <c r="I767" s="1849"/>
      <c r="J767" s="1849"/>
      <c r="K767" s="1849"/>
      <c r="L767" s="1849"/>
      <c r="M767" s="1849"/>
      <c r="N767" s="1849"/>
      <c r="O767" s="1849"/>
      <c r="P767" s="1849"/>
      <c r="Q767" s="1849"/>
      <c r="R767" s="1849"/>
      <c r="S767" s="1849"/>
      <c r="T767" s="1849"/>
      <c r="U767" s="1849"/>
      <c r="V767" s="1849"/>
      <c r="W767" s="1849"/>
      <c r="X767" s="1849"/>
      <c r="Y767" s="1849"/>
      <c r="Z767" s="1849"/>
      <c r="AA767" s="1849"/>
      <c r="AB767" s="1849"/>
      <c r="AC767" s="1849"/>
      <c r="AD767" s="1849"/>
      <c r="AE767" s="1849"/>
      <c r="AF767" s="1849"/>
      <c r="AG767" s="1849"/>
      <c r="AH767" s="1069"/>
    </row>
    <row r="768" spans="2:34" ht="14.25" customHeight="1">
      <c r="B768" s="1098"/>
      <c r="C768" s="725"/>
      <c r="D768" s="725"/>
      <c r="E768" s="725"/>
    </row>
    <row r="769" spans="2:34" ht="14.25" customHeight="1" thickBot="1">
      <c r="B769" s="725"/>
      <c r="C769" s="725"/>
      <c r="D769" s="725"/>
      <c r="E769" s="725"/>
    </row>
    <row r="770" spans="2:34" ht="14.25" customHeight="1">
      <c r="B770" s="1851" t="s">
        <v>2854</v>
      </c>
      <c r="C770" s="1852"/>
      <c r="D770" s="1852"/>
      <c r="E770" s="1852"/>
      <c r="F770" s="1852"/>
      <c r="G770" s="1852"/>
      <c r="H770" s="1852"/>
      <c r="I770" s="1852"/>
      <c r="J770" s="1852"/>
      <c r="K770" s="1852"/>
      <c r="L770" s="1852"/>
      <c r="M770" s="1852"/>
      <c r="N770" s="1852"/>
      <c r="O770" s="1852"/>
      <c r="P770" s="1852"/>
      <c r="Q770" s="1852"/>
      <c r="R770" s="1852"/>
      <c r="S770" s="1852"/>
      <c r="T770" s="1852"/>
      <c r="U770" s="1852"/>
      <c r="V770" s="1852"/>
      <c r="W770" s="1852"/>
      <c r="X770" s="1852"/>
      <c r="Y770" s="1852"/>
      <c r="Z770" s="1852"/>
      <c r="AA770" s="1852"/>
      <c r="AB770" s="1852"/>
      <c r="AC770" s="1852"/>
      <c r="AD770" s="1852"/>
      <c r="AE770" s="1852"/>
      <c r="AF770" s="1852"/>
      <c r="AG770" s="1852"/>
      <c r="AH770" s="1853"/>
    </row>
    <row r="771" spans="2:34" ht="14.25" customHeight="1">
      <c r="B771" s="1075"/>
      <c r="C771" s="1015"/>
      <c r="D771" s="725"/>
      <c r="E771" s="725"/>
      <c r="F771" s="456"/>
      <c r="G771" s="456"/>
      <c r="H771" s="456"/>
      <c r="I771" s="456"/>
      <c r="J771" s="456"/>
      <c r="K771" s="456"/>
      <c r="L771" s="456"/>
      <c r="M771" s="456"/>
      <c r="N771" s="456"/>
      <c r="O771" s="456"/>
      <c r="P771" s="456"/>
      <c r="Q771" s="456"/>
      <c r="R771" s="456"/>
      <c r="S771" s="456"/>
      <c r="T771" s="456"/>
      <c r="U771" s="456"/>
      <c r="V771" s="456"/>
      <c r="W771" s="456"/>
      <c r="X771" s="456"/>
      <c r="Y771" s="456"/>
      <c r="Z771" s="456"/>
      <c r="AA771" s="456"/>
      <c r="AB771" s="456"/>
      <c r="AC771" s="456"/>
      <c r="AD771" s="456"/>
      <c r="AE771" s="456"/>
      <c r="AF771" s="456"/>
      <c r="AG771" s="456"/>
      <c r="AH771" s="1076"/>
    </row>
    <row r="772" spans="2:34" ht="14.25" customHeight="1">
      <c r="B772" s="1018" t="s">
        <v>2855</v>
      </c>
      <c r="C772" s="1074" t="s">
        <v>2942</v>
      </c>
      <c r="D772" s="1074"/>
      <c r="E772" s="456"/>
      <c r="F772" s="456"/>
      <c r="G772" s="456"/>
      <c r="H772" s="456"/>
      <c r="I772" s="456"/>
      <c r="J772" s="456"/>
      <c r="K772" s="456"/>
      <c r="L772" s="456"/>
      <c r="M772" s="456"/>
      <c r="N772" s="456"/>
      <c r="O772" s="456"/>
      <c r="P772" s="456"/>
      <c r="Q772" s="456"/>
      <c r="R772" s="456"/>
      <c r="S772" s="456"/>
      <c r="T772" s="456"/>
      <c r="U772" s="456"/>
      <c r="V772" s="456"/>
      <c r="W772" s="456"/>
      <c r="X772" s="456"/>
      <c r="Y772" s="456"/>
      <c r="Z772" s="456"/>
      <c r="AA772" s="456"/>
      <c r="AB772" s="456"/>
      <c r="AC772" s="456"/>
      <c r="AD772" s="456"/>
      <c r="AE772" s="456"/>
      <c r="AF772" s="456"/>
      <c r="AG772" s="456"/>
      <c r="AH772" s="1076"/>
    </row>
    <row r="773" spans="2:34" ht="14.25" customHeight="1">
      <c r="B773" s="1018" t="s">
        <v>2857</v>
      </c>
      <c r="C773" s="1070">
        <v>41418</v>
      </c>
      <c r="D773" s="1070"/>
      <c r="E773" s="456"/>
      <c r="F773" s="456"/>
      <c r="G773" s="456"/>
      <c r="H773" s="456"/>
      <c r="I773" s="456"/>
      <c r="J773" s="456"/>
      <c r="K773" s="456"/>
      <c r="L773" s="456"/>
      <c r="M773" s="456"/>
      <c r="N773" s="456"/>
      <c r="O773" s="456"/>
      <c r="P773" s="456"/>
      <c r="Q773" s="456"/>
      <c r="R773" s="456"/>
      <c r="S773" s="456"/>
      <c r="T773" s="456"/>
      <c r="U773" s="456"/>
      <c r="V773" s="456"/>
      <c r="W773" s="456"/>
      <c r="X773" s="456"/>
      <c r="Y773" s="456"/>
      <c r="Z773" s="456"/>
      <c r="AA773" s="456"/>
      <c r="AB773" s="456"/>
      <c r="AC773" s="456"/>
      <c r="AD773" s="456"/>
      <c r="AE773" s="456"/>
      <c r="AF773" s="456"/>
      <c r="AG773" s="456"/>
      <c r="AH773" s="1076"/>
    </row>
    <row r="774" spans="2:34" ht="29.25" customHeight="1" thickBot="1">
      <c r="B774" s="1075" t="s">
        <v>2858</v>
      </c>
      <c r="C774" s="1886" t="s">
        <v>2943</v>
      </c>
      <c r="D774" s="1886"/>
      <c r="E774" s="1886"/>
      <c r="F774" s="1886"/>
      <c r="G774" s="1886"/>
      <c r="H774" s="1886"/>
      <c r="I774" s="1886"/>
      <c r="J774" s="1886"/>
      <c r="K774" s="1886"/>
      <c r="L774" s="1886"/>
      <c r="M774" s="1886"/>
      <c r="N774" s="1886"/>
      <c r="O774" s="1886"/>
      <c r="P774" s="1886"/>
      <c r="Q774" s="1886"/>
      <c r="R774" s="1886"/>
      <c r="S774" s="1886"/>
      <c r="T774" s="1886"/>
      <c r="U774" s="1886"/>
      <c r="V774" s="1886"/>
      <c r="W774" s="1886"/>
      <c r="X774" s="1886"/>
      <c r="Y774" s="1886"/>
      <c r="Z774" s="1886"/>
      <c r="AA774" s="456"/>
      <c r="AB774" s="456"/>
      <c r="AC774" s="456"/>
      <c r="AD774" s="456"/>
      <c r="AE774" s="456"/>
      <c r="AF774" s="456"/>
      <c r="AG774" s="456"/>
      <c r="AH774" s="1076"/>
    </row>
    <row r="775" spans="2:34" ht="14.25" customHeight="1" thickBot="1">
      <c r="B775" s="1859" t="s">
        <v>2859</v>
      </c>
      <c r="C775" s="1861" t="s">
        <v>2860</v>
      </c>
      <c r="D775" s="1859" t="s">
        <v>2861</v>
      </c>
      <c r="E775" s="1863" t="s">
        <v>2862</v>
      </c>
      <c r="F775" s="1864"/>
      <c r="G775" s="1864"/>
      <c r="H775" s="1864"/>
      <c r="I775" s="1864"/>
      <c r="J775" s="1864"/>
      <c r="K775" s="1864"/>
      <c r="L775" s="1864"/>
      <c r="M775" s="1864"/>
      <c r="N775" s="1864"/>
      <c r="O775" s="1864"/>
      <c r="P775" s="1864"/>
      <c r="Q775" s="1864"/>
      <c r="R775" s="1865"/>
      <c r="S775" s="1866" t="s">
        <v>2863</v>
      </c>
      <c r="T775" s="1867"/>
      <c r="U775" s="1867"/>
      <c r="V775" s="1867"/>
      <c r="W775" s="1867"/>
      <c r="X775" s="1867"/>
      <c r="Y775" s="1867"/>
      <c r="Z775" s="1868"/>
      <c r="AA775" s="1863" t="s">
        <v>2864</v>
      </c>
      <c r="AB775" s="1864"/>
      <c r="AC775" s="1864"/>
      <c r="AD775" s="1865"/>
      <c r="AE775" s="1869" t="s">
        <v>2865</v>
      </c>
      <c r="AF775" s="1870"/>
      <c r="AG775" s="1871"/>
      <c r="AH775" s="1076"/>
    </row>
    <row r="776" spans="2:34" ht="14.25" customHeight="1" thickBot="1">
      <c r="B776" s="1860"/>
      <c r="C776" s="1862"/>
      <c r="D776" s="1860"/>
      <c r="E776" s="1859" t="s">
        <v>2866</v>
      </c>
      <c r="F776" s="1875" t="s">
        <v>2867</v>
      </c>
      <c r="G776" s="1875" t="s">
        <v>2868</v>
      </c>
      <c r="H776" s="1866" t="s">
        <v>2869</v>
      </c>
      <c r="I776" s="1868"/>
      <c r="J776" s="1866" t="s">
        <v>2870</v>
      </c>
      <c r="K776" s="1868"/>
      <c r="L776" s="1866" t="s">
        <v>2871</v>
      </c>
      <c r="M776" s="1868"/>
      <c r="N776" s="1877" t="s">
        <v>2872</v>
      </c>
      <c r="O776" s="1878"/>
      <c r="P776" s="1867" t="s">
        <v>2873</v>
      </c>
      <c r="Q776" s="1867"/>
      <c r="R776" s="1868"/>
      <c r="S776" s="1875" t="s">
        <v>2869</v>
      </c>
      <c r="T776" s="1875" t="s">
        <v>2870</v>
      </c>
      <c r="U776" s="1875" t="s">
        <v>2871</v>
      </c>
      <c r="V776" s="1867" t="s">
        <v>2872</v>
      </c>
      <c r="W776" s="1867"/>
      <c r="X776" s="1866" t="s">
        <v>2873</v>
      </c>
      <c r="Y776" s="1867"/>
      <c r="Z776" s="1868"/>
      <c r="AA776" s="1859" t="s">
        <v>2866</v>
      </c>
      <c r="AB776" s="1859" t="s">
        <v>2874</v>
      </c>
      <c r="AC776" s="1859" t="s">
        <v>2875</v>
      </c>
      <c r="AD776" s="1859" t="s">
        <v>2876</v>
      </c>
      <c r="AE776" s="1872"/>
      <c r="AF776" s="1873"/>
      <c r="AG776" s="1874"/>
      <c r="AH776" s="1076"/>
    </row>
    <row r="777" spans="2:34" ht="14.25" customHeight="1" thickBot="1">
      <c r="B777" s="1860"/>
      <c r="C777" s="1862"/>
      <c r="D777" s="1860"/>
      <c r="E777" s="1860"/>
      <c r="F777" s="1876"/>
      <c r="G777" s="1876"/>
      <c r="H777" s="1121" t="s">
        <v>2877</v>
      </c>
      <c r="I777" s="1121" t="s">
        <v>2878</v>
      </c>
      <c r="J777" s="1121" t="s">
        <v>2877</v>
      </c>
      <c r="K777" s="1121" t="s">
        <v>2878</v>
      </c>
      <c r="L777" s="1121" t="s">
        <v>2877</v>
      </c>
      <c r="M777" s="1121" t="s">
        <v>2878</v>
      </c>
      <c r="N777" s="1072" t="s">
        <v>306</v>
      </c>
      <c r="O777" s="1122" t="s">
        <v>2879</v>
      </c>
      <c r="P777" s="1123" t="s">
        <v>2880</v>
      </c>
      <c r="Q777" s="1123"/>
      <c r="R777" s="1122" t="s">
        <v>2882</v>
      </c>
      <c r="S777" s="1876"/>
      <c r="T777" s="1876"/>
      <c r="U777" s="1876"/>
      <c r="V777" s="1073" t="s">
        <v>306</v>
      </c>
      <c r="W777" s="1124" t="s">
        <v>2879</v>
      </c>
      <c r="X777" s="1122" t="s">
        <v>2880</v>
      </c>
      <c r="Y777" s="1125" t="s">
        <v>2881</v>
      </c>
      <c r="Z777" s="1122" t="s">
        <v>2882</v>
      </c>
      <c r="AA777" s="1860"/>
      <c r="AB777" s="1860"/>
      <c r="AC777" s="1860"/>
      <c r="AD777" s="1860"/>
      <c r="AE777" s="1071" t="s">
        <v>307</v>
      </c>
      <c r="AF777" s="1071" t="s">
        <v>2883</v>
      </c>
      <c r="AG777" s="1071" t="s">
        <v>2884</v>
      </c>
      <c r="AH777" s="1076"/>
    </row>
    <row r="778" spans="2:34" ht="14.25" customHeight="1">
      <c r="B778" s="1131" t="s">
        <v>2944</v>
      </c>
      <c r="C778" s="1132" t="s">
        <v>2945</v>
      </c>
      <c r="D778" s="1133">
        <v>8</v>
      </c>
      <c r="E778" s="1134" t="s">
        <v>2930</v>
      </c>
      <c r="F778" s="1134" t="s">
        <v>2930</v>
      </c>
      <c r="G778" s="1134" t="s">
        <v>2930</v>
      </c>
      <c r="H778" s="1134" t="s">
        <v>2930</v>
      </c>
      <c r="I778" s="1134" t="s">
        <v>2930</v>
      </c>
      <c r="J778" s="1134" t="s">
        <v>2930</v>
      </c>
      <c r="K778" s="1134" t="s">
        <v>2930</v>
      </c>
      <c r="L778" s="1134" t="s">
        <v>2930</v>
      </c>
      <c r="M778" s="1134" t="s">
        <v>2930</v>
      </c>
      <c r="N778" s="1134" t="s">
        <v>2930</v>
      </c>
      <c r="O778" s="1134" t="s">
        <v>2930</v>
      </c>
      <c r="P778" s="1134" t="s">
        <v>2930</v>
      </c>
      <c r="Q778" s="1134"/>
      <c r="R778" s="1134" t="s">
        <v>2930</v>
      </c>
      <c r="S778" s="1134" t="s">
        <v>2930</v>
      </c>
      <c r="T778" s="1134" t="s">
        <v>2930</v>
      </c>
      <c r="U778" s="1134" t="s">
        <v>2930</v>
      </c>
      <c r="V778" s="1134" t="s">
        <v>2930</v>
      </c>
      <c r="W778" s="1134" t="s">
        <v>2930</v>
      </c>
      <c r="X778" s="1134" t="s">
        <v>2930</v>
      </c>
      <c r="Y778" s="1134" t="s">
        <v>2930</v>
      </c>
      <c r="Z778" s="1134" t="s">
        <v>2930</v>
      </c>
      <c r="AA778" s="1134" t="s">
        <v>2930</v>
      </c>
      <c r="AB778" s="1134">
        <v>700</v>
      </c>
      <c r="AC778" s="1135">
        <f>8/700</f>
        <v>1.1428571428571429E-2</v>
      </c>
      <c r="AD778" s="1136">
        <v>0.1</v>
      </c>
      <c r="AE778" s="1136" t="s">
        <v>2930</v>
      </c>
      <c r="AF778" s="1136" t="s">
        <v>2930</v>
      </c>
      <c r="AG778" s="1137" t="s">
        <v>2930</v>
      </c>
      <c r="AH778" s="1076"/>
    </row>
    <row r="779" spans="2:34" ht="14.25" customHeight="1">
      <c r="B779" s="1138" t="s">
        <v>2951</v>
      </c>
      <c r="C779" s="1126" t="s">
        <v>2946</v>
      </c>
      <c r="D779" s="1127">
        <v>10</v>
      </c>
      <c r="E779" s="1128" t="s">
        <v>2930</v>
      </c>
      <c r="F779" s="1128" t="s">
        <v>2930</v>
      </c>
      <c r="G779" s="1128" t="s">
        <v>2930</v>
      </c>
      <c r="H779" s="1128" t="s">
        <v>2930</v>
      </c>
      <c r="I779" s="1128" t="s">
        <v>2930</v>
      </c>
      <c r="J779" s="1128" t="s">
        <v>2930</v>
      </c>
      <c r="K779" s="1128" t="s">
        <v>2930</v>
      </c>
      <c r="L779" s="1128" t="s">
        <v>2930</v>
      </c>
      <c r="M779" s="1128" t="s">
        <v>2930</v>
      </c>
      <c r="N779" s="1128" t="s">
        <v>2930</v>
      </c>
      <c r="O779" s="1128" t="s">
        <v>2930</v>
      </c>
      <c r="P779" s="1128" t="s">
        <v>2930</v>
      </c>
      <c r="Q779" s="1128"/>
      <c r="R779" s="1128" t="s">
        <v>2930</v>
      </c>
      <c r="S779" s="1128" t="s">
        <v>2930</v>
      </c>
      <c r="T779" s="1128" t="s">
        <v>2930</v>
      </c>
      <c r="U779" s="1128" t="s">
        <v>2930</v>
      </c>
      <c r="V779" s="1128" t="s">
        <v>2930</v>
      </c>
      <c r="W779" s="1128" t="s">
        <v>2930</v>
      </c>
      <c r="X779" s="1128" t="s">
        <v>2930</v>
      </c>
      <c r="Y779" s="1128" t="s">
        <v>2930</v>
      </c>
      <c r="Z779" s="1128" t="s">
        <v>2930</v>
      </c>
      <c r="AA779" s="1128" t="s">
        <v>2930</v>
      </c>
      <c r="AB779" s="1128">
        <v>1000</v>
      </c>
      <c r="AC779" s="1129">
        <f>10/1000</f>
        <v>0.01</v>
      </c>
      <c r="AD779" s="1130">
        <v>0.1</v>
      </c>
      <c r="AE779" s="1130" t="s">
        <v>2930</v>
      </c>
      <c r="AF779" s="1130" t="s">
        <v>2930</v>
      </c>
      <c r="AG779" s="1139" t="s">
        <v>2930</v>
      </c>
      <c r="AH779" s="1076"/>
    </row>
    <row r="780" spans="2:34" ht="14.25" customHeight="1">
      <c r="B780" s="1138" t="s">
        <v>2951</v>
      </c>
      <c r="C780" s="1126" t="s">
        <v>2947</v>
      </c>
      <c r="D780" s="1127">
        <v>18</v>
      </c>
      <c r="E780" s="1128" t="s">
        <v>2930</v>
      </c>
      <c r="F780" s="1128" t="s">
        <v>2930</v>
      </c>
      <c r="G780" s="1128" t="s">
        <v>2930</v>
      </c>
      <c r="H780" s="1128" t="s">
        <v>2930</v>
      </c>
      <c r="I780" s="1128" t="s">
        <v>2930</v>
      </c>
      <c r="J780" s="1128" t="s">
        <v>2930</v>
      </c>
      <c r="K780" s="1128" t="s">
        <v>2930</v>
      </c>
      <c r="L780" s="1128" t="s">
        <v>2930</v>
      </c>
      <c r="M780" s="1128" t="s">
        <v>2930</v>
      </c>
      <c r="N780" s="1128" t="s">
        <v>2930</v>
      </c>
      <c r="O780" s="1128" t="s">
        <v>2930</v>
      </c>
      <c r="P780" s="1128" t="s">
        <v>2930</v>
      </c>
      <c r="Q780" s="1128"/>
      <c r="R780" s="1128" t="s">
        <v>2930</v>
      </c>
      <c r="S780" s="1128" t="s">
        <v>2930</v>
      </c>
      <c r="T780" s="1128" t="s">
        <v>2930</v>
      </c>
      <c r="U780" s="1128" t="s">
        <v>2930</v>
      </c>
      <c r="V780" s="1128" t="s">
        <v>2930</v>
      </c>
      <c r="W780" s="1128" t="s">
        <v>2930</v>
      </c>
      <c r="X780" s="1128" t="s">
        <v>2930</v>
      </c>
      <c r="Y780" s="1128" t="s">
        <v>2930</v>
      </c>
      <c r="Z780" s="1128" t="s">
        <v>2930</v>
      </c>
      <c r="AA780" s="1128" t="s">
        <v>2930</v>
      </c>
      <c r="AB780" s="1128">
        <v>2000</v>
      </c>
      <c r="AC780" s="1129">
        <f>18/2000</f>
        <v>8.9999999999999993E-3</v>
      </c>
      <c r="AD780" s="1130">
        <v>0.1</v>
      </c>
      <c r="AE780" s="1130" t="s">
        <v>2930</v>
      </c>
      <c r="AF780" s="1130" t="s">
        <v>2930</v>
      </c>
      <c r="AG780" s="1139" t="s">
        <v>2930</v>
      </c>
      <c r="AH780" s="1076"/>
    </row>
    <row r="781" spans="2:34" ht="14.25" customHeight="1" thickBot="1">
      <c r="B781" s="1140" t="s">
        <v>2951</v>
      </c>
      <c r="C781" s="1141" t="s">
        <v>2948</v>
      </c>
      <c r="D781" s="1142">
        <v>35</v>
      </c>
      <c r="E781" s="1143" t="s">
        <v>2930</v>
      </c>
      <c r="F781" s="1143" t="s">
        <v>2930</v>
      </c>
      <c r="G781" s="1143" t="s">
        <v>2930</v>
      </c>
      <c r="H781" s="1143" t="s">
        <v>2930</v>
      </c>
      <c r="I781" s="1143" t="s">
        <v>2930</v>
      </c>
      <c r="J781" s="1143" t="s">
        <v>2930</v>
      </c>
      <c r="K781" s="1143" t="s">
        <v>2930</v>
      </c>
      <c r="L781" s="1143" t="s">
        <v>2930</v>
      </c>
      <c r="M781" s="1143" t="s">
        <v>2930</v>
      </c>
      <c r="N781" s="1143" t="s">
        <v>2930</v>
      </c>
      <c r="O781" s="1143" t="s">
        <v>2930</v>
      </c>
      <c r="P781" s="1143" t="s">
        <v>2930</v>
      </c>
      <c r="Q781" s="1143"/>
      <c r="R781" s="1143" t="s">
        <v>2930</v>
      </c>
      <c r="S781" s="1143" t="s">
        <v>2930</v>
      </c>
      <c r="T781" s="1143" t="s">
        <v>2930</v>
      </c>
      <c r="U781" s="1143" t="s">
        <v>2930</v>
      </c>
      <c r="V781" s="1143" t="s">
        <v>2930</v>
      </c>
      <c r="W781" s="1143" t="s">
        <v>2930</v>
      </c>
      <c r="X781" s="1143" t="s">
        <v>2930</v>
      </c>
      <c r="Y781" s="1143" t="s">
        <v>2930</v>
      </c>
      <c r="Z781" s="1143" t="s">
        <v>2930</v>
      </c>
      <c r="AA781" s="1143" t="s">
        <v>2930</v>
      </c>
      <c r="AB781" s="1143">
        <v>4000</v>
      </c>
      <c r="AC781" s="1144">
        <f>35/4000</f>
        <v>8.7500000000000008E-3</v>
      </c>
      <c r="AD781" s="1145">
        <v>0.1</v>
      </c>
      <c r="AE781" s="1145" t="s">
        <v>2930</v>
      </c>
      <c r="AF781" s="1145" t="s">
        <v>2930</v>
      </c>
      <c r="AG781" s="1146" t="s">
        <v>2930</v>
      </c>
      <c r="AH781" s="1076"/>
    </row>
    <row r="782" spans="2:34" ht="14.25" customHeight="1">
      <c r="B782" s="1095"/>
      <c r="C782" s="1115"/>
      <c r="D782" s="1116"/>
      <c r="E782" s="1116"/>
      <c r="F782" s="1117"/>
      <c r="G782" s="1117"/>
      <c r="H782" s="1118"/>
      <c r="I782" s="1118"/>
      <c r="J782" s="1118"/>
      <c r="K782" s="1118"/>
      <c r="L782" s="1118"/>
      <c r="M782" s="1118"/>
      <c r="N782" s="1119"/>
      <c r="O782" s="1118"/>
      <c r="P782" s="1118"/>
      <c r="Q782" s="1118"/>
      <c r="R782" s="1118"/>
      <c r="S782" s="1090"/>
      <c r="T782" s="1092"/>
      <c r="U782" s="1115"/>
      <c r="V782" s="1116"/>
      <c r="W782" s="1116"/>
      <c r="X782" s="1117"/>
      <c r="Y782" s="1117"/>
      <c r="Z782" s="1118"/>
      <c r="AA782" s="1118"/>
      <c r="AB782" s="1118"/>
      <c r="AC782" s="1118"/>
      <c r="AD782" s="1118"/>
      <c r="AE782" s="1118"/>
      <c r="AF782" s="1119"/>
      <c r="AG782" s="1120"/>
      <c r="AH782" s="1076"/>
    </row>
    <row r="783" spans="2:34" ht="14.25" customHeight="1">
      <c r="B783" s="1079" t="s">
        <v>2887</v>
      </c>
      <c r="C783" s="1855" t="s">
        <v>2949</v>
      </c>
      <c r="D783" s="1855"/>
      <c r="E783" s="1855"/>
      <c r="F783" s="1855"/>
      <c r="G783" s="1090"/>
      <c r="H783" s="1090"/>
      <c r="I783" s="1090"/>
      <c r="J783" s="1090"/>
      <c r="K783" s="1090"/>
      <c r="L783" s="1090"/>
      <c r="M783" s="1090"/>
      <c r="N783" s="1090"/>
      <c r="O783" s="1090"/>
      <c r="P783" s="1090"/>
      <c r="Q783" s="1090"/>
      <c r="R783" s="1090"/>
      <c r="S783" s="1090"/>
      <c r="T783" s="1090"/>
      <c r="U783" s="1090"/>
      <c r="V783" s="1090"/>
      <c r="W783" s="1090"/>
      <c r="X783" s="1090"/>
      <c r="Y783" s="1090"/>
      <c r="Z783" s="1090"/>
      <c r="AA783" s="1090"/>
      <c r="AB783" s="1090"/>
      <c r="AC783" s="1090"/>
      <c r="AD783" s="1090"/>
      <c r="AE783" s="1090"/>
      <c r="AF783" s="1090"/>
      <c r="AG783" s="1091"/>
      <c r="AH783" s="1076"/>
    </row>
    <row r="784" spans="2:34" ht="14.25" customHeight="1" thickBot="1">
      <c r="B784" s="1080" t="s">
        <v>2889</v>
      </c>
      <c r="C784" s="1893" t="s">
        <v>2950</v>
      </c>
      <c r="D784" s="1893"/>
      <c r="E784" s="1893"/>
      <c r="F784" s="1893"/>
      <c r="G784" s="1096"/>
      <c r="H784" s="1096"/>
      <c r="I784" s="1096"/>
      <c r="J784" s="1096"/>
      <c r="K784" s="1096"/>
      <c r="L784" s="1096"/>
      <c r="M784" s="1096"/>
      <c r="N784" s="1096"/>
      <c r="O784" s="1096"/>
      <c r="P784" s="1096"/>
      <c r="Q784" s="1096"/>
      <c r="R784" s="1096"/>
      <c r="S784" s="1096"/>
      <c r="T784" s="1093"/>
      <c r="U784" s="1093"/>
      <c r="V784" s="1093"/>
      <c r="W784" s="1093"/>
      <c r="X784" s="1093"/>
      <c r="Y784" s="1093"/>
      <c r="Z784" s="1093"/>
      <c r="AA784" s="1093"/>
      <c r="AB784" s="1093"/>
      <c r="AC784" s="1093"/>
      <c r="AD784" s="1093"/>
      <c r="AE784" s="1093"/>
      <c r="AF784" s="1093"/>
      <c r="AG784" s="1097"/>
      <c r="AH784" s="1081"/>
    </row>
    <row r="785" spans="2:34" ht="14.25" customHeight="1">
      <c r="B785" s="1226"/>
      <c r="C785" s="1225"/>
      <c r="D785" s="1225"/>
      <c r="E785" s="1225"/>
      <c r="F785" s="1225"/>
      <c r="G785" s="1225"/>
      <c r="H785" s="1225"/>
      <c r="I785" s="1225"/>
      <c r="J785" s="1225"/>
      <c r="K785" s="1225"/>
      <c r="L785" s="1225"/>
      <c r="M785" s="1225"/>
    </row>
    <row r="786" spans="2:34" ht="14.25" customHeight="1" thickBot="1">
      <c r="B786" s="1225"/>
      <c r="C786" s="1225"/>
      <c r="D786" s="1225"/>
      <c r="E786" s="1225"/>
      <c r="F786" s="1225"/>
      <c r="G786" s="1225"/>
      <c r="H786" s="1225"/>
      <c r="I786" s="1225"/>
      <c r="J786" s="1225"/>
      <c r="K786" s="1225"/>
      <c r="L786" s="1225"/>
      <c r="M786" s="1225"/>
    </row>
    <row r="787" spans="2:34" ht="14.25" customHeight="1">
      <c r="B787" s="1851" t="s">
        <v>2854</v>
      </c>
      <c r="C787" s="1852"/>
      <c r="D787" s="1852"/>
      <c r="E787" s="1852"/>
      <c r="F787" s="1852"/>
      <c r="G787" s="1852"/>
      <c r="H787" s="1852"/>
      <c r="I787" s="1852"/>
      <c r="J787" s="1852"/>
      <c r="K787" s="1852"/>
      <c r="L787" s="1852"/>
      <c r="M787" s="1852"/>
      <c r="N787" s="1852"/>
      <c r="O787" s="1852"/>
      <c r="P787" s="1852"/>
      <c r="Q787" s="1852"/>
      <c r="R787" s="1852"/>
      <c r="S787" s="1852"/>
      <c r="T787" s="1852"/>
      <c r="U787" s="1852"/>
      <c r="V787" s="1852"/>
      <c r="W787" s="1852"/>
      <c r="X787" s="1852"/>
      <c r="Y787" s="1852"/>
      <c r="Z787" s="1852"/>
      <c r="AA787" s="1852"/>
      <c r="AB787" s="1852"/>
      <c r="AC787" s="1852"/>
      <c r="AD787" s="1852"/>
      <c r="AE787" s="1852"/>
      <c r="AF787" s="1852"/>
      <c r="AG787" s="1852"/>
      <c r="AH787" s="1853"/>
    </row>
    <row r="788" spans="2:34" ht="14.25" customHeight="1">
      <c r="B788" s="1075"/>
      <c r="C788" s="1015"/>
      <c r="D788" s="725"/>
      <c r="E788" s="725"/>
      <c r="F788" s="456"/>
      <c r="G788" s="456"/>
      <c r="H788" s="456"/>
      <c r="I788" s="456"/>
      <c r="J788" s="456"/>
      <c r="K788" s="456"/>
      <c r="L788" s="456"/>
      <c r="M788" s="456"/>
      <c r="N788" s="456"/>
      <c r="O788" s="456"/>
      <c r="P788" s="456"/>
      <c r="Q788" s="456"/>
      <c r="R788" s="456"/>
      <c r="S788" s="456"/>
      <c r="T788" s="456"/>
      <c r="U788" s="456"/>
      <c r="V788" s="456"/>
      <c r="W788" s="456"/>
      <c r="X788" s="456"/>
      <c r="Y788" s="456"/>
      <c r="Z788" s="456"/>
      <c r="AA788" s="456"/>
      <c r="AB788" s="456"/>
      <c r="AC788" s="456"/>
      <c r="AD788" s="456"/>
      <c r="AE788" s="456"/>
      <c r="AF788" s="456"/>
      <c r="AG788" s="456"/>
      <c r="AH788" s="1076"/>
    </row>
    <row r="789" spans="2:34" ht="14.25" customHeight="1">
      <c r="B789" s="1018" t="s">
        <v>2855</v>
      </c>
      <c r="C789" s="1074" t="s">
        <v>2910</v>
      </c>
      <c r="D789" s="1074"/>
      <c r="E789" s="456"/>
      <c r="F789" s="456"/>
      <c r="G789" s="456"/>
      <c r="H789" s="456"/>
      <c r="I789" s="456"/>
      <c r="J789" s="456"/>
      <c r="K789" s="456"/>
      <c r="L789" s="456"/>
      <c r="M789" s="456"/>
      <c r="N789" s="456"/>
      <c r="O789" s="456"/>
      <c r="P789" s="456"/>
      <c r="Q789" s="456"/>
      <c r="R789" s="456"/>
      <c r="S789" s="456"/>
      <c r="T789" s="456"/>
      <c r="U789" s="456"/>
      <c r="V789" s="456"/>
      <c r="W789" s="456"/>
      <c r="X789" s="456"/>
      <c r="Y789" s="456"/>
      <c r="Z789" s="456"/>
      <c r="AA789" s="456"/>
      <c r="AB789" s="456"/>
      <c r="AC789" s="456"/>
      <c r="AD789" s="456"/>
      <c r="AE789" s="456"/>
      <c r="AF789" s="456"/>
      <c r="AG789" s="456"/>
      <c r="AH789" s="1076"/>
    </row>
    <row r="790" spans="2:34" ht="14.25" customHeight="1" thickBot="1">
      <c r="B790" s="1018" t="s">
        <v>2857</v>
      </c>
      <c r="C790" s="1238">
        <v>41303</v>
      </c>
      <c r="D790" s="1238"/>
      <c r="E790" s="456"/>
      <c r="F790" s="456"/>
      <c r="G790" s="456"/>
      <c r="H790" s="456"/>
      <c r="I790" s="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1076"/>
    </row>
    <row r="791" spans="2:34" ht="53.25" customHeight="1" thickBot="1">
      <c r="B791" s="1075" t="s">
        <v>2858</v>
      </c>
      <c r="C791" s="1856" t="s">
        <v>2911</v>
      </c>
      <c r="D791" s="1857"/>
      <c r="E791" s="1857"/>
      <c r="F791" s="1857"/>
      <c r="G791" s="1857"/>
      <c r="H791" s="1857"/>
      <c r="I791" s="1857"/>
      <c r="J791" s="1857"/>
      <c r="K791" s="1857"/>
      <c r="L791" s="1857"/>
      <c r="M791" s="1857"/>
      <c r="N791" s="1857"/>
      <c r="O791" s="1857"/>
      <c r="P791" s="1857"/>
      <c r="Q791" s="1857"/>
      <c r="R791" s="1857"/>
      <c r="S791" s="1857"/>
      <c r="T791" s="1857"/>
      <c r="U791" s="1857"/>
      <c r="V791" s="1857"/>
      <c r="W791" s="1857"/>
      <c r="X791" s="1857"/>
      <c r="Y791" s="1857"/>
      <c r="Z791" s="1858"/>
      <c r="AA791" s="456"/>
      <c r="AB791" s="456"/>
      <c r="AC791" s="456"/>
      <c r="AD791" s="456"/>
      <c r="AE791" s="456"/>
      <c r="AF791" s="456"/>
      <c r="AG791" s="456"/>
      <c r="AH791" s="1076"/>
    </row>
    <row r="792" spans="2:34" ht="14.25" customHeight="1" thickBot="1">
      <c r="B792" s="1859" t="s">
        <v>2859</v>
      </c>
      <c r="C792" s="1861" t="s">
        <v>2860</v>
      </c>
      <c r="D792" s="1859" t="s">
        <v>2861</v>
      </c>
      <c r="E792" s="1863" t="s">
        <v>2862</v>
      </c>
      <c r="F792" s="1864"/>
      <c r="G792" s="1864"/>
      <c r="H792" s="1864"/>
      <c r="I792" s="1864"/>
      <c r="J792" s="1864"/>
      <c r="K792" s="1864"/>
      <c r="L792" s="1864"/>
      <c r="M792" s="1864"/>
      <c r="N792" s="1864"/>
      <c r="O792" s="1864"/>
      <c r="P792" s="1864"/>
      <c r="Q792" s="1864"/>
      <c r="R792" s="1865"/>
      <c r="S792" s="1866" t="s">
        <v>2863</v>
      </c>
      <c r="T792" s="1867"/>
      <c r="U792" s="1867"/>
      <c r="V792" s="1867"/>
      <c r="W792" s="1867"/>
      <c r="X792" s="1867"/>
      <c r="Y792" s="1867"/>
      <c r="Z792" s="1868"/>
      <c r="AA792" s="1863" t="s">
        <v>2864</v>
      </c>
      <c r="AB792" s="1864"/>
      <c r="AC792" s="1864"/>
      <c r="AD792" s="1865"/>
      <c r="AE792" s="1869" t="s">
        <v>2865</v>
      </c>
      <c r="AF792" s="1870"/>
      <c r="AG792" s="1871"/>
      <c r="AH792" s="1076"/>
    </row>
    <row r="793" spans="2:34" ht="14.25" customHeight="1" thickBot="1">
      <c r="B793" s="1860"/>
      <c r="C793" s="1862"/>
      <c r="D793" s="1860"/>
      <c r="E793" s="1859" t="s">
        <v>2866</v>
      </c>
      <c r="F793" s="1875" t="s">
        <v>2867</v>
      </c>
      <c r="G793" s="1875" t="s">
        <v>2868</v>
      </c>
      <c r="H793" s="1866" t="s">
        <v>2869</v>
      </c>
      <c r="I793" s="1868"/>
      <c r="J793" s="1866" t="s">
        <v>2870</v>
      </c>
      <c r="K793" s="1868"/>
      <c r="L793" s="1866" t="s">
        <v>2871</v>
      </c>
      <c r="M793" s="1868"/>
      <c r="N793" s="1877" t="s">
        <v>2872</v>
      </c>
      <c r="O793" s="1878"/>
      <c r="P793" s="1867" t="s">
        <v>2873</v>
      </c>
      <c r="Q793" s="1867"/>
      <c r="R793" s="1868"/>
      <c r="S793" s="1875" t="s">
        <v>2869</v>
      </c>
      <c r="T793" s="1875" t="s">
        <v>2870</v>
      </c>
      <c r="U793" s="1875" t="s">
        <v>2871</v>
      </c>
      <c r="V793" s="1867" t="s">
        <v>2872</v>
      </c>
      <c r="W793" s="1867"/>
      <c r="X793" s="1866" t="s">
        <v>2873</v>
      </c>
      <c r="Y793" s="1867"/>
      <c r="Z793" s="1868"/>
      <c r="AA793" s="1859" t="s">
        <v>2866</v>
      </c>
      <c r="AB793" s="1859" t="s">
        <v>2874</v>
      </c>
      <c r="AC793" s="1859" t="s">
        <v>2875</v>
      </c>
      <c r="AD793" s="1859" t="s">
        <v>2876</v>
      </c>
      <c r="AE793" s="1872"/>
      <c r="AF793" s="1873"/>
      <c r="AG793" s="1874"/>
      <c r="AH793" s="1076"/>
    </row>
    <row r="794" spans="2:34" ht="14.25" customHeight="1" thickBot="1">
      <c r="B794" s="1883"/>
      <c r="C794" s="1884"/>
      <c r="D794" s="1883"/>
      <c r="E794" s="1883"/>
      <c r="F794" s="1885"/>
      <c r="G794" s="1885"/>
      <c r="H794" s="1020" t="s">
        <v>2877</v>
      </c>
      <c r="I794" s="1020" t="s">
        <v>2878</v>
      </c>
      <c r="J794" s="1020" t="s">
        <v>2877</v>
      </c>
      <c r="K794" s="1020" t="s">
        <v>2878</v>
      </c>
      <c r="L794" s="1020" t="s">
        <v>2877</v>
      </c>
      <c r="M794" s="1020" t="s">
        <v>2878</v>
      </c>
      <c r="N794" s="1021" t="s">
        <v>306</v>
      </c>
      <c r="O794" s="1022" t="s">
        <v>2879</v>
      </c>
      <c r="P794" s="1023" t="s">
        <v>2880</v>
      </c>
      <c r="Q794" s="1023" t="s">
        <v>3094</v>
      </c>
      <c r="R794" s="1022" t="s">
        <v>2882</v>
      </c>
      <c r="S794" s="1885"/>
      <c r="T794" s="1885"/>
      <c r="U794" s="1885"/>
      <c r="V794" s="1024" t="s">
        <v>306</v>
      </c>
      <c r="W794" s="1025" t="s">
        <v>2879</v>
      </c>
      <c r="X794" s="1022" t="s">
        <v>2880</v>
      </c>
      <c r="Y794" s="1026" t="s">
        <v>2881</v>
      </c>
      <c r="Z794" s="1022" t="s">
        <v>2882</v>
      </c>
      <c r="AA794" s="1883"/>
      <c r="AB794" s="1883"/>
      <c r="AC794" s="1883"/>
      <c r="AD794" s="1883"/>
      <c r="AE794" s="1027" t="s">
        <v>307</v>
      </c>
      <c r="AF794" s="1027" t="s">
        <v>2883</v>
      </c>
      <c r="AG794" s="1027" t="s">
        <v>2884</v>
      </c>
      <c r="AH794" s="1076"/>
    </row>
    <row r="795" spans="2:34" ht="14.25" customHeight="1">
      <c r="B795" s="1087" t="s">
        <v>2912</v>
      </c>
      <c r="C795" s="1029" t="s">
        <v>2913</v>
      </c>
      <c r="D795" s="1030">
        <v>149.5</v>
      </c>
      <c r="E795" s="1039"/>
      <c r="F795" s="1031"/>
      <c r="G795" s="1032"/>
      <c r="H795" s="1034"/>
      <c r="I795" s="1034"/>
      <c r="J795" s="1035"/>
      <c r="K795" s="1034"/>
      <c r="L795" s="1034"/>
      <c r="M795" s="1034"/>
      <c r="N795" s="1082"/>
      <c r="O795" s="1034"/>
      <c r="P795" s="1034"/>
      <c r="Q795" s="1035"/>
      <c r="R795" s="1034"/>
      <c r="S795" s="1037"/>
      <c r="T795" s="1034"/>
      <c r="U795" s="1036"/>
      <c r="V795" s="1038"/>
      <c r="W795" s="1036"/>
      <c r="X795" s="1034"/>
      <c r="Y795" s="1035"/>
      <c r="Z795" s="1034"/>
      <c r="AA795" s="1030">
        <v>149.5</v>
      </c>
      <c r="AB795" s="1031">
        <v>512</v>
      </c>
      <c r="AC795" s="1088">
        <v>0.29199199999999997</v>
      </c>
      <c r="AD795" s="1034"/>
      <c r="AE795" s="1052"/>
      <c r="AF795" s="1040"/>
      <c r="AG795" s="1041"/>
      <c r="AH795" s="1019"/>
    </row>
    <row r="796" spans="2:34" ht="14.25" customHeight="1">
      <c r="B796" s="1087" t="s">
        <v>2914</v>
      </c>
      <c r="C796" s="1029" t="s">
        <v>2915</v>
      </c>
      <c r="D796" s="1042">
        <v>130</v>
      </c>
      <c r="E796" s="1043"/>
      <c r="F796" s="1044"/>
      <c r="G796" s="1045"/>
      <c r="H796" s="1046"/>
      <c r="I796" s="1046"/>
      <c r="J796" s="1047"/>
      <c r="K796" s="1046"/>
      <c r="L796" s="1046"/>
      <c r="M796" s="1046"/>
      <c r="N796" s="1048"/>
      <c r="O796" s="1046"/>
      <c r="P796" s="1046"/>
      <c r="Q796" s="1047"/>
      <c r="R796" s="1046"/>
      <c r="S796" s="1050"/>
      <c r="T796" s="1046"/>
      <c r="U796" s="1049"/>
      <c r="V796" s="1051"/>
      <c r="W796" s="1049"/>
      <c r="X796" s="1046"/>
      <c r="Y796" s="1047"/>
      <c r="Z796" s="1046"/>
      <c r="AA796" s="1042">
        <v>130</v>
      </c>
      <c r="AB796" s="1044">
        <v>1024</v>
      </c>
      <c r="AC796" s="1089">
        <v>0.12695300000000001</v>
      </c>
      <c r="AD796" s="1046"/>
      <c r="AE796" s="1052"/>
      <c r="AF796" s="1040"/>
      <c r="AG796" s="1041"/>
      <c r="AH796" s="1019"/>
    </row>
    <row r="797" spans="2:34" ht="14.25" customHeight="1">
      <c r="B797" s="1087" t="s">
        <v>2916</v>
      </c>
      <c r="C797" s="1029" t="s">
        <v>2917</v>
      </c>
      <c r="D797" s="1042">
        <v>121.03</v>
      </c>
      <c r="E797" s="1043"/>
      <c r="F797" s="1044"/>
      <c r="G797" s="1045"/>
      <c r="H797" s="1046"/>
      <c r="I797" s="1046"/>
      <c r="J797" s="1047"/>
      <c r="K797" s="1046"/>
      <c r="L797" s="1046"/>
      <c r="M797" s="1046"/>
      <c r="N797" s="1048"/>
      <c r="O797" s="1046"/>
      <c r="P797" s="1046"/>
      <c r="Q797" s="1047"/>
      <c r="R797" s="1046"/>
      <c r="S797" s="1050"/>
      <c r="T797" s="1046"/>
      <c r="U797" s="1049"/>
      <c r="V797" s="1051"/>
      <c r="W797" s="1049"/>
      <c r="X797" s="1046"/>
      <c r="Y797" s="1047"/>
      <c r="Z797" s="1046"/>
      <c r="AA797" s="1042">
        <v>121.03</v>
      </c>
      <c r="AB797" s="1044">
        <v>2048</v>
      </c>
      <c r="AC797" s="1089">
        <v>5.9096999999999997E-2</v>
      </c>
      <c r="AD797" s="1046"/>
      <c r="AE797" s="1052"/>
      <c r="AF797" s="1040"/>
      <c r="AG797" s="1041"/>
      <c r="AH797" s="1019"/>
    </row>
    <row r="798" spans="2:34" ht="14.25" customHeight="1">
      <c r="B798" s="1087" t="s">
        <v>2918</v>
      </c>
      <c r="C798" s="1029" t="s">
        <v>2919</v>
      </c>
      <c r="D798" s="1042">
        <v>113.49</v>
      </c>
      <c r="E798" s="1043"/>
      <c r="F798" s="1044"/>
      <c r="G798" s="1045"/>
      <c r="H798" s="1046"/>
      <c r="I798" s="1046"/>
      <c r="J798" s="1047"/>
      <c r="K798" s="1046"/>
      <c r="L798" s="1046"/>
      <c r="M798" s="1046"/>
      <c r="N798" s="1048"/>
      <c r="O798" s="1046"/>
      <c r="P798" s="1046"/>
      <c r="Q798" s="1047"/>
      <c r="R798" s="1046"/>
      <c r="S798" s="1050"/>
      <c r="T798" s="1046"/>
      <c r="U798" s="1049"/>
      <c r="V798" s="1051"/>
      <c r="W798" s="1049"/>
      <c r="X798" s="1046"/>
      <c r="Y798" s="1047"/>
      <c r="Z798" s="1046"/>
      <c r="AA798" s="1042">
        <v>113.49</v>
      </c>
      <c r="AB798" s="1044">
        <v>5000</v>
      </c>
      <c r="AC798" s="1089">
        <v>2.2697999999999999E-2</v>
      </c>
      <c r="AD798" s="1046"/>
      <c r="AE798" s="1052"/>
      <c r="AF798" s="1040"/>
      <c r="AG798" s="1041"/>
      <c r="AH798" s="1019"/>
    </row>
    <row r="799" spans="2:34" ht="14.25" customHeight="1">
      <c r="B799" s="1087" t="s">
        <v>2920</v>
      </c>
      <c r="C799" s="1029" t="s">
        <v>2921</v>
      </c>
      <c r="D799" s="1042">
        <v>107.45</v>
      </c>
      <c r="E799" s="1043"/>
      <c r="F799" s="1044"/>
      <c r="G799" s="1045"/>
      <c r="H799" s="1046"/>
      <c r="I799" s="1046"/>
      <c r="J799" s="1047"/>
      <c r="K799" s="1046"/>
      <c r="L799" s="1046"/>
      <c r="M799" s="1046"/>
      <c r="N799" s="1048"/>
      <c r="O799" s="1046"/>
      <c r="P799" s="1046"/>
      <c r="Q799" s="1047"/>
      <c r="R799" s="1046"/>
      <c r="S799" s="1050"/>
      <c r="T799" s="1046"/>
      <c r="U799" s="1049"/>
      <c r="V799" s="1051"/>
      <c r="W799" s="1049"/>
      <c r="X799" s="1046"/>
      <c r="Y799" s="1047"/>
      <c r="Z799" s="1046"/>
      <c r="AA799" s="1042">
        <v>107.45</v>
      </c>
      <c r="AB799" s="1044">
        <v>10000</v>
      </c>
      <c r="AC799" s="1089">
        <v>1.0744999999999999E-2</v>
      </c>
      <c r="AD799" s="1046"/>
      <c r="AE799" s="1052"/>
      <c r="AF799" s="1040"/>
      <c r="AG799" s="1041"/>
      <c r="AH799" s="1019"/>
    </row>
    <row r="800" spans="2:34" ht="14.25" customHeight="1">
      <c r="B800" s="1087" t="s">
        <v>2922</v>
      </c>
      <c r="C800" s="1029" t="s">
        <v>2923</v>
      </c>
      <c r="D800" s="1042">
        <v>101.56</v>
      </c>
      <c r="E800" s="1043"/>
      <c r="F800" s="1044"/>
      <c r="G800" s="1043"/>
      <c r="H800" s="1046"/>
      <c r="I800" s="1046"/>
      <c r="J800" s="1047"/>
      <c r="K800" s="1046"/>
      <c r="L800" s="1046"/>
      <c r="M800" s="1046"/>
      <c r="N800" s="1048"/>
      <c r="O800" s="1046"/>
      <c r="P800" s="1046"/>
      <c r="Q800" s="1047"/>
      <c r="R800" s="1046"/>
      <c r="S800" s="1050"/>
      <c r="T800" s="1046"/>
      <c r="U800" s="1049"/>
      <c r="V800" s="1051"/>
      <c r="W800" s="1049"/>
      <c r="X800" s="1046"/>
      <c r="Y800" s="1047"/>
      <c r="Z800" s="1046"/>
      <c r="AA800" s="1042">
        <v>101.56</v>
      </c>
      <c r="AB800" s="1044">
        <v>20000</v>
      </c>
      <c r="AC800" s="1089">
        <v>5.078E-3</v>
      </c>
      <c r="AD800" s="1046"/>
      <c r="AE800" s="1052"/>
      <c r="AF800" s="1040"/>
      <c r="AG800" s="1041"/>
      <c r="AH800" s="1019"/>
    </row>
    <row r="801" spans="2:34" ht="14.25" customHeight="1">
      <c r="B801" s="1087" t="s">
        <v>2924</v>
      </c>
      <c r="C801" s="1029" t="s">
        <v>2925</v>
      </c>
      <c r="D801" s="1042">
        <v>98.07</v>
      </c>
      <c r="E801" s="1043"/>
      <c r="F801" s="1044"/>
      <c r="G801" s="1045"/>
      <c r="H801" s="1046"/>
      <c r="I801" s="1046"/>
      <c r="J801" s="1047"/>
      <c r="K801" s="1046"/>
      <c r="L801" s="1046"/>
      <c r="M801" s="1046"/>
      <c r="N801" s="1048"/>
      <c r="O801" s="1046"/>
      <c r="P801" s="1046"/>
      <c r="Q801" s="1047"/>
      <c r="R801" s="1046"/>
      <c r="S801" s="1050"/>
      <c r="T801" s="1046"/>
      <c r="U801" s="1049"/>
      <c r="V801" s="1051"/>
      <c r="W801" s="1049"/>
      <c r="X801" s="1046"/>
      <c r="Y801" s="1047"/>
      <c r="Z801" s="1046"/>
      <c r="AA801" s="1042">
        <v>98.07</v>
      </c>
      <c r="AB801" s="1044">
        <v>45000</v>
      </c>
      <c r="AC801" s="1089">
        <v>2.1789999999999999E-3</v>
      </c>
      <c r="AD801" s="1046"/>
      <c r="AE801" s="1052"/>
      <c r="AF801" s="1040"/>
      <c r="AG801" s="1041"/>
      <c r="AH801" s="1019"/>
    </row>
    <row r="802" spans="2:34" ht="14.25" customHeight="1">
      <c r="B802" s="1087" t="s">
        <v>2926</v>
      </c>
      <c r="C802" s="1029" t="s">
        <v>2927</v>
      </c>
      <c r="D802" s="1042">
        <v>95.68</v>
      </c>
      <c r="E802" s="1043"/>
      <c r="F802" s="1044"/>
      <c r="G802" s="1045"/>
      <c r="H802" s="1046"/>
      <c r="I802" s="1046"/>
      <c r="J802" s="1047"/>
      <c r="K802" s="1046"/>
      <c r="L802" s="1046"/>
      <c r="M802" s="1046"/>
      <c r="N802" s="1048"/>
      <c r="O802" s="1046"/>
      <c r="P802" s="1046"/>
      <c r="Q802" s="1047"/>
      <c r="R802" s="1046"/>
      <c r="S802" s="1050"/>
      <c r="T802" s="1046"/>
      <c r="U802" s="1049"/>
      <c r="V802" s="1051"/>
      <c r="W802" s="1049"/>
      <c r="X802" s="1046"/>
      <c r="Y802" s="1047"/>
      <c r="Z802" s="1046"/>
      <c r="AA802" s="1042">
        <v>95.68</v>
      </c>
      <c r="AB802" s="1044">
        <v>60000</v>
      </c>
      <c r="AC802" s="1089">
        <v>1.5950000000000001E-3</v>
      </c>
      <c r="AD802" s="1046"/>
      <c r="AE802" s="1052"/>
      <c r="AF802" s="1040"/>
      <c r="AG802" s="1041"/>
      <c r="AH802" s="1019"/>
    </row>
    <row r="803" spans="2:34" ht="14.25" customHeight="1">
      <c r="B803" s="1087" t="s">
        <v>2928</v>
      </c>
      <c r="C803" s="1029" t="s">
        <v>2929</v>
      </c>
      <c r="D803" s="1042">
        <v>93.29</v>
      </c>
      <c r="E803" s="1043"/>
      <c r="F803" s="1044"/>
      <c r="G803" s="1045"/>
      <c r="H803" s="1046"/>
      <c r="I803" s="1046"/>
      <c r="J803" s="1047"/>
      <c r="K803" s="1046"/>
      <c r="L803" s="1046"/>
      <c r="M803" s="1046"/>
      <c r="N803" s="1048"/>
      <c r="O803" s="1046"/>
      <c r="P803" s="1046"/>
      <c r="Q803" s="1047"/>
      <c r="R803" s="1046"/>
      <c r="S803" s="1050"/>
      <c r="T803" s="1046"/>
      <c r="U803" s="1049"/>
      <c r="V803" s="1051"/>
      <c r="W803" s="1049"/>
      <c r="X803" s="1046"/>
      <c r="Y803" s="1047"/>
      <c r="Z803" s="1046"/>
      <c r="AA803" s="1042">
        <v>93.29</v>
      </c>
      <c r="AB803" s="1044">
        <v>61000</v>
      </c>
      <c r="AC803" s="1089">
        <v>1.529E-3</v>
      </c>
      <c r="AD803" s="1046"/>
      <c r="AE803" s="1052"/>
      <c r="AF803" s="1040"/>
      <c r="AG803" s="1041"/>
      <c r="AH803" s="1019"/>
    </row>
    <row r="804" spans="2:34" ht="14.25" customHeight="1" thickBot="1">
      <c r="B804" s="1053"/>
      <c r="C804" s="1054"/>
      <c r="D804" s="1055"/>
      <c r="E804" s="1056"/>
      <c r="F804" s="1057"/>
      <c r="G804" s="1058"/>
      <c r="H804" s="1059"/>
      <c r="I804" s="1059"/>
      <c r="J804" s="1060"/>
      <c r="K804" s="1059"/>
      <c r="L804" s="1059"/>
      <c r="M804" s="1059"/>
      <c r="N804" s="1061"/>
      <c r="O804" s="1059"/>
      <c r="P804" s="1059"/>
      <c r="Q804" s="1060"/>
      <c r="R804" s="1059"/>
      <c r="S804" s="1063"/>
      <c r="T804" s="1059"/>
      <c r="U804" s="1062"/>
      <c r="V804" s="1064"/>
      <c r="W804" s="1062"/>
      <c r="X804" s="1059"/>
      <c r="Y804" s="1060"/>
      <c r="Z804" s="1059"/>
      <c r="AA804" s="1056"/>
      <c r="AB804" s="1057"/>
      <c r="AC804" s="1060"/>
      <c r="AD804" s="1059"/>
      <c r="AE804" s="1065"/>
      <c r="AF804" s="1066"/>
      <c r="AG804" s="1067"/>
      <c r="AH804" s="1019"/>
    </row>
    <row r="805" spans="2:34" ht="14.25" customHeight="1">
      <c r="B805" s="1077"/>
      <c r="C805" s="1078"/>
      <c r="D805" s="1078">
        <v>1.0000000000000001E-33</v>
      </c>
      <c r="E805" s="1078"/>
      <c r="F805" s="1078"/>
      <c r="G805" s="1078"/>
      <c r="H805" s="1078"/>
      <c r="I805" s="1078"/>
      <c r="J805" s="1078"/>
      <c r="K805" s="1078"/>
      <c r="L805" s="1078"/>
      <c r="M805" s="1078"/>
      <c r="N805" s="1078">
        <v>1.0000000000000001E-33</v>
      </c>
      <c r="O805" s="1078"/>
      <c r="P805" s="1078"/>
      <c r="Q805" s="1078"/>
      <c r="R805" s="1078"/>
      <c r="S805" s="1078"/>
      <c r="T805" s="1078"/>
      <c r="U805" s="1078"/>
      <c r="V805" s="1078">
        <v>1.0000000000000001E-33</v>
      </c>
      <c r="W805" s="1078"/>
      <c r="X805" s="1078"/>
      <c r="Y805" s="1078"/>
      <c r="Z805" s="1078"/>
      <c r="AA805" s="1078"/>
      <c r="AB805" s="1078"/>
      <c r="AC805" s="1078"/>
      <c r="AD805" s="1078"/>
      <c r="AE805" s="1078"/>
      <c r="AF805" s="1078"/>
      <c r="AG805" s="1078"/>
      <c r="AH805" s="1068"/>
    </row>
    <row r="806" spans="2:34" ht="14.25" customHeight="1">
      <c r="B806" s="1079" t="s">
        <v>2887</v>
      </c>
      <c r="C806" s="1855" t="s">
        <v>2908</v>
      </c>
      <c r="D806" s="1855"/>
      <c r="E806" s="1855"/>
      <c r="F806" s="1855"/>
      <c r="G806" s="1855"/>
      <c r="H806" s="1855"/>
      <c r="I806" s="1855"/>
      <c r="J806" s="1855"/>
      <c r="K806" s="1855"/>
      <c r="L806" s="1855"/>
      <c r="M806" s="1855"/>
      <c r="N806" s="1855"/>
      <c r="O806" s="1855"/>
      <c r="P806" s="1855"/>
      <c r="Q806" s="1855"/>
      <c r="R806" s="1855"/>
      <c r="S806" s="1855"/>
      <c r="T806" s="1855"/>
      <c r="U806" s="1855"/>
      <c r="V806" s="1855"/>
      <c r="W806" s="1855"/>
      <c r="X806" s="1855"/>
      <c r="Y806" s="1855"/>
      <c r="Z806" s="1855"/>
      <c r="AA806" s="1855"/>
      <c r="AB806" s="1855"/>
      <c r="AC806" s="1855"/>
      <c r="AD806" s="1855"/>
      <c r="AE806" s="1855"/>
      <c r="AF806" s="1855"/>
      <c r="AG806" s="1855"/>
      <c r="AH806" s="1019"/>
    </row>
    <row r="807" spans="2:34" ht="14.25" customHeight="1" thickBot="1">
      <c r="B807" s="1080" t="s">
        <v>2889</v>
      </c>
      <c r="C807" s="1849" t="s">
        <v>2909</v>
      </c>
      <c r="D807" s="1849"/>
      <c r="E807" s="1849"/>
      <c r="F807" s="1849"/>
      <c r="G807" s="1849"/>
      <c r="H807" s="1849"/>
      <c r="I807" s="1849"/>
      <c r="J807" s="1849"/>
      <c r="K807" s="1849"/>
      <c r="L807" s="1849"/>
      <c r="M807" s="1849"/>
      <c r="N807" s="1849"/>
      <c r="O807" s="1849"/>
      <c r="P807" s="1849"/>
      <c r="Q807" s="1849"/>
      <c r="R807" s="1849"/>
      <c r="S807" s="1849"/>
      <c r="T807" s="1849"/>
      <c r="U807" s="1849"/>
      <c r="V807" s="1849"/>
      <c r="W807" s="1849"/>
      <c r="X807" s="1849"/>
      <c r="Y807" s="1849"/>
      <c r="Z807" s="1849"/>
      <c r="AA807" s="1849"/>
      <c r="AB807" s="1849"/>
      <c r="AC807" s="1849"/>
      <c r="AD807" s="1849"/>
      <c r="AE807" s="1849"/>
      <c r="AF807" s="1849"/>
      <c r="AG807" s="1849"/>
      <c r="AH807" s="1069"/>
    </row>
    <row r="808" spans="2:34" ht="14.25" customHeight="1">
      <c r="B808" s="1226"/>
      <c r="C808" s="1225"/>
      <c r="D808" s="1225"/>
      <c r="E808" s="1225"/>
      <c r="F808" s="1225"/>
      <c r="G808" s="1225"/>
      <c r="H808" s="1225"/>
      <c r="I808" s="1225"/>
      <c r="J808" s="1225"/>
      <c r="K808" s="1225"/>
      <c r="L808" s="1225"/>
      <c r="M808" s="1225"/>
    </row>
    <row r="809" spans="2:34" ht="14.25" customHeight="1" thickBot="1">
      <c r="B809" s="1225"/>
      <c r="C809" s="1225"/>
      <c r="D809" s="1225"/>
      <c r="E809" s="1225"/>
      <c r="F809" s="1225"/>
      <c r="G809" s="1225"/>
      <c r="H809" s="1225"/>
      <c r="I809" s="1225"/>
      <c r="J809" s="1225"/>
      <c r="K809" s="1225"/>
      <c r="L809" s="1225"/>
      <c r="M809" s="1225"/>
    </row>
    <row r="810" spans="2:34" ht="14.25" customHeight="1">
      <c r="B810" s="1851" t="s">
        <v>2854</v>
      </c>
      <c r="C810" s="1852"/>
      <c r="D810" s="1852"/>
      <c r="E810" s="1852"/>
      <c r="F810" s="1852"/>
      <c r="G810" s="1852"/>
      <c r="H810" s="1852"/>
      <c r="I810" s="1852"/>
      <c r="J810" s="1852"/>
      <c r="K810" s="1852"/>
      <c r="L810" s="1852"/>
      <c r="M810" s="1852"/>
      <c r="N810" s="1852"/>
      <c r="O810" s="1852"/>
      <c r="P810" s="1852"/>
      <c r="Q810" s="1852"/>
      <c r="R810" s="1852"/>
      <c r="S810" s="1852"/>
      <c r="T810" s="1852"/>
      <c r="U810" s="1852"/>
      <c r="V810" s="1852"/>
      <c r="W810" s="1852"/>
      <c r="X810" s="1852"/>
      <c r="Y810" s="1852"/>
      <c r="Z810" s="1852"/>
      <c r="AA810" s="1852"/>
      <c r="AB810" s="1852"/>
      <c r="AC810" s="1852"/>
      <c r="AD810" s="1852"/>
      <c r="AE810" s="1852"/>
      <c r="AF810" s="1852"/>
      <c r="AG810" s="1852"/>
      <c r="AH810" s="1853"/>
    </row>
    <row r="811" spans="2:34" ht="14.25" customHeight="1">
      <c r="B811" s="1075"/>
      <c r="C811" s="1015"/>
      <c r="D811" s="725"/>
      <c r="E811" s="725"/>
      <c r="F811" s="456"/>
      <c r="G811" s="456"/>
      <c r="H811" s="456"/>
      <c r="I811" s="456"/>
      <c r="J811" s="456"/>
      <c r="K811" s="456"/>
      <c r="L811" s="456"/>
      <c r="M811" s="456"/>
      <c r="N811" s="456"/>
      <c r="O811" s="456"/>
      <c r="P811" s="456"/>
      <c r="Q811" s="456"/>
      <c r="R811" s="456"/>
      <c r="S811" s="456"/>
      <c r="T811" s="456"/>
      <c r="U811" s="456"/>
      <c r="V811" s="456"/>
      <c r="W811" s="456"/>
      <c r="X811" s="456"/>
      <c r="Y811" s="456"/>
      <c r="Z811" s="456"/>
      <c r="AA811" s="456"/>
      <c r="AB811" s="456"/>
      <c r="AC811" s="456"/>
      <c r="AD811" s="456"/>
      <c r="AE811" s="456"/>
      <c r="AF811" s="456"/>
      <c r="AG811" s="456"/>
      <c r="AH811" s="1076"/>
    </row>
    <row r="812" spans="2:34" ht="14.25" customHeight="1">
      <c r="B812" s="1018" t="s">
        <v>2855</v>
      </c>
      <c r="C812" s="1074" t="s">
        <v>2892</v>
      </c>
      <c r="D812" s="1074"/>
      <c r="E812" s="456"/>
      <c r="F812" s="456"/>
      <c r="G812" s="456"/>
      <c r="H812" s="456"/>
      <c r="I812" s="456"/>
      <c r="J812" s="456"/>
      <c r="K812" s="456"/>
      <c r="L812" s="456"/>
      <c r="M812" s="456"/>
      <c r="N812" s="456"/>
      <c r="O812" s="456"/>
      <c r="P812" s="456"/>
      <c r="Q812" s="456"/>
      <c r="R812" s="456"/>
      <c r="S812" s="456"/>
      <c r="T812" s="456"/>
      <c r="U812" s="456"/>
      <c r="V812" s="456"/>
      <c r="W812" s="456"/>
      <c r="X812" s="456"/>
      <c r="Y812" s="456"/>
      <c r="Z812" s="456"/>
      <c r="AA812" s="456"/>
      <c r="AB812" s="456"/>
      <c r="AC812" s="456"/>
      <c r="AD812" s="456"/>
      <c r="AE812" s="456"/>
      <c r="AF812" s="456"/>
      <c r="AG812" s="456"/>
      <c r="AH812" s="1076"/>
    </row>
    <row r="813" spans="2:34" ht="14.25" customHeight="1" thickBot="1">
      <c r="B813" s="1018" t="s">
        <v>2857</v>
      </c>
      <c r="C813" s="1238">
        <v>41303</v>
      </c>
      <c r="D813" s="1238"/>
      <c r="E813" s="456"/>
      <c r="F813" s="456"/>
      <c r="G813" s="456"/>
      <c r="H813" s="456"/>
      <c r="I813" s="456"/>
      <c r="J813" s="456"/>
      <c r="K813" s="456"/>
      <c r="L813" s="456"/>
      <c r="M813" s="456"/>
      <c r="N813" s="456"/>
      <c r="O813" s="456"/>
      <c r="P813" s="456"/>
      <c r="Q813" s="456"/>
      <c r="R813" s="456"/>
      <c r="S813" s="456"/>
      <c r="T813" s="456"/>
      <c r="U813" s="456"/>
      <c r="V813" s="456"/>
      <c r="W813" s="456"/>
      <c r="X813" s="456"/>
      <c r="Y813" s="456"/>
      <c r="Z813" s="456"/>
      <c r="AA813" s="456"/>
      <c r="AB813" s="456"/>
      <c r="AC813" s="456"/>
      <c r="AD813" s="456"/>
      <c r="AE813" s="456"/>
      <c r="AF813" s="456"/>
      <c r="AG813" s="456"/>
      <c r="AH813" s="1076"/>
    </row>
    <row r="814" spans="2:34" ht="70.5" customHeight="1" thickBot="1">
      <c r="B814" s="1075" t="s">
        <v>2858</v>
      </c>
      <c r="C814" s="1856" t="s">
        <v>2893</v>
      </c>
      <c r="D814" s="1857"/>
      <c r="E814" s="1857"/>
      <c r="F814" s="1857"/>
      <c r="G814" s="1857"/>
      <c r="H814" s="1857"/>
      <c r="I814" s="1857"/>
      <c r="J814" s="1857"/>
      <c r="K814" s="1857"/>
      <c r="L814" s="1857"/>
      <c r="M814" s="1857"/>
      <c r="N814" s="1857"/>
      <c r="O814" s="1857"/>
      <c r="P814" s="1857"/>
      <c r="Q814" s="1857"/>
      <c r="R814" s="1857"/>
      <c r="S814" s="1857"/>
      <c r="T814" s="1857"/>
      <c r="U814" s="1857"/>
      <c r="V814" s="1857"/>
      <c r="W814" s="1857"/>
      <c r="X814" s="1857"/>
      <c r="Y814" s="1858"/>
      <c r="Z814" s="456"/>
      <c r="AA814" s="456"/>
      <c r="AB814" s="456"/>
      <c r="AC814" s="456"/>
      <c r="AD814" s="456"/>
      <c r="AE814" s="456"/>
      <c r="AF814" s="456"/>
      <c r="AG814" s="456"/>
      <c r="AH814" s="1076"/>
    </row>
    <row r="815" spans="2:34" ht="14.25" customHeight="1" thickBot="1">
      <c r="B815" s="1859" t="s">
        <v>2859</v>
      </c>
      <c r="C815" s="1861" t="s">
        <v>2860</v>
      </c>
      <c r="D815" s="1859" t="s">
        <v>2861</v>
      </c>
      <c r="E815" s="1863" t="s">
        <v>2862</v>
      </c>
      <c r="F815" s="1864"/>
      <c r="G815" s="1864"/>
      <c r="H815" s="1864"/>
      <c r="I815" s="1864"/>
      <c r="J815" s="1864"/>
      <c r="K815" s="1864"/>
      <c r="L815" s="1864"/>
      <c r="M815" s="1864"/>
      <c r="N815" s="1864"/>
      <c r="O815" s="1864"/>
      <c r="P815" s="1864"/>
      <c r="Q815" s="1864"/>
      <c r="R815" s="1865"/>
      <c r="S815" s="1866" t="s">
        <v>2863</v>
      </c>
      <c r="T815" s="1867"/>
      <c r="U815" s="1867"/>
      <c r="V815" s="1867"/>
      <c r="W815" s="1867"/>
      <c r="X815" s="1867"/>
      <c r="Y815" s="1867"/>
      <c r="Z815" s="1868"/>
      <c r="AA815" s="1863" t="s">
        <v>2864</v>
      </c>
      <c r="AB815" s="1864"/>
      <c r="AC815" s="1864"/>
      <c r="AD815" s="1865"/>
      <c r="AE815" s="1869" t="s">
        <v>2865</v>
      </c>
      <c r="AF815" s="1870"/>
      <c r="AG815" s="1871"/>
      <c r="AH815" s="1076"/>
    </row>
    <row r="816" spans="2:34" ht="14.25" customHeight="1" thickBot="1">
      <c r="B816" s="1860"/>
      <c r="C816" s="1862"/>
      <c r="D816" s="1860"/>
      <c r="E816" s="1859" t="s">
        <v>2866</v>
      </c>
      <c r="F816" s="1875" t="s">
        <v>2867</v>
      </c>
      <c r="G816" s="1875" t="s">
        <v>2868</v>
      </c>
      <c r="H816" s="1866" t="s">
        <v>2869</v>
      </c>
      <c r="I816" s="1868"/>
      <c r="J816" s="1866" t="s">
        <v>2870</v>
      </c>
      <c r="K816" s="1868"/>
      <c r="L816" s="1866" t="s">
        <v>2871</v>
      </c>
      <c r="M816" s="1868"/>
      <c r="N816" s="1877" t="s">
        <v>2872</v>
      </c>
      <c r="O816" s="1878"/>
      <c r="P816" s="1867" t="s">
        <v>2873</v>
      </c>
      <c r="Q816" s="1867"/>
      <c r="R816" s="1868"/>
      <c r="S816" s="1875" t="s">
        <v>2869</v>
      </c>
      <c r="T816" s="1875" t="s">
        <v>2870</v>
      </c>
      <c r="U816" s="1875" t="s">
        <v>2871</v>
      </c>
      <c r="V816" s="1867" t="s">
        <v>2872</v>
      </c>
      <c r="W816" s="1867"/>
      <c r="X816" s="1866" t="s">
        <v>2873</v>
      </c>
      <c r="Y816" s="1867"/>
      <c r="Z816" s="1868"/>
      <c r="AA816" s="1859" t="s">
        <v>2866</v>
      </c>
      <c r="AB816" s="1859" t="s">
        <v>2874</v>
      </c>
      <c r="AC816" s="1859" t="s">
        <v>2875</v>
      </c>
      <c r="AD816" s="1859" t="s">
        <v>2876</v>
      </c>
      <c r="AE816" s="1872"/>
      <c r="AF816" s="1873"/>
      <c r="AG816" s="1874"/>
      <c r="AH816" s="1076"/>
    </row>
    <row r="817" spans="2:34" ht="14.25" customHeight="1" thickBot="1">
      <c r="B817" s="1883"/>
      <c r="C817" s="1884"/>
      <c r="D817" s="1883"/>
      <c r="E817" s="1883"/>
      <c r="F817" s="1885"/>
      <c r="G817" s="1885"/>
      <c r="H817" s="1020" t="s">
        <v>2877</v>
      </c>
      <c r="I817" s="1020" t="s">
        <v>2878</v>
      </c>
      <c r="J817" s="1020" t="s">
        <v>2877</v>
      </c>
      <c r="K817" s="1020" t="s">
        <v>2878</v>
      </c>
      <c r="L817" s="1020" t="s">
        <v>2877</v>
      </c>
      <c r="M817" s="1020" t="s">
        <v>2878</v>
      </c>
      <c r="N817" s="1021" t="s">
        <v>306</v>
      </c>
      <c r="O817" s="1022" t="s">
        <v>2879</v>
      </c>
      <c r="P817" s="1023" t="s">
        <v>2880</v>
      </c>
      <c r="Q817" s="1023" t="s">
        <v>3094</v>
      </c>
      <c r="R817" s="1022" t="s">
        <v>2882</v>
      </c>
      <c r="S817" s="1885"/>
      <c r="T817" s="1885"/>
      <c r="U817" s="1885"/>
      <c r="V817" s="1024" t="s">
        <v>306</v>
      </c>
      <c r="W817" s="1025" t="s">
        <v>2879</v>
      </c>
      <c r="X817" s="1022" t="s">
        <v>2880</v>
      </c>
      <c r="Y817" s="1026" t="s">
        <v>2881</v>
      </c>
      <c r="Z817" s="1022" t="s">
        <v>2882</v>
      </c>
      <c r="AA817" s="1883"/>
      <c r="AB817" s="1883"/>
      <c r="AC817" s="1883"/>
      <c r="AD817" s="1883"/>
      <c r="AE817" s="1027" t="s">
        <v>307</v>
      </c>
      <c r="AF817" s="1027" t="s">
        <v>2883</v>
      </c>
      <c r="AG817" s="1027" t="s">
        <v>2884</v>
      </c>
      <c r="AH817" s="1076"/>
    </row>
    <row r="818" spans="2:34" ht="14.25" customHeight="1">
      <c r="B818" s="1028" t="s">
        <v>2894</v>
      </c>
      <c r="C818" s="1029" t="s">
        <v>2895</v>
      </c>
      <c r="D818" s="1030">
        <v>49.5</v>
      </c>
      <c r="E818" s="1039"/>
      <c r="F818" s="1031"/>
      <c r="G818" s="1032"/>
      <c r="H818" s="1034"/>
      <c r="I818" s="1034"/>
      <c r="J818" s="1035"/>
      <c r="K818" s="1034"/>
      <c r="L818" s="1034"/>
      <c r="M818" s="1034"/>
      <c r="N818" s="1082"/>
      <c r="O818" s="1034"/>
      <c r="P818" s="1034"/>
      <c r="Q818" s="1035"/>
      <c r="R818" s="1034"/>
      <c r="S818" s="1037"/>
      <c r="T818" s="1034"/>
      <c r="U818" s="1036"/>
      <c r="V818" s="1038"/>
      <c r="W818" s="1036"/>
      <c r="X818" s="1034"/>
      <c r="Y818" s="1035"/>
      <c r="Z818" s="1034"/>
      <c r="AA818" s="1039">
        <v>49.5</v>
      </c>
      <c r="AB818" s="1083">
        <v>512</v>
      </c>
      <c r="AC818" s="1084">
        <v>0.1</v>
      </c>
      <c r="AD818" s="1034"/>
      <c r="AE818" s="1052"/>
      <c r="AF818" s="1040"/>
      <c r="AG818" s="1041"/>
      <c r="AH818" s="1076"/>
    </row>
    <row r="819" spans="2:34" ht="14.25" customHeight="1">
      <c r="B819" s="1028" t="s">
        <v>2896</v>
      </c>
      <c r="C819" s="1029" t="s">
        <v>2897</v>
      </c>
      <c r="D819" s="1042">
        <v>59.5</v>
      </c>
      <c r="E819" s="1043"/>
      <c r="F819" s="1044"/>
      <c r="G819" s="1045"/>
      <c r="H819" s="1046"/>
      <c r="I819" s="1046"/>
      <c r="J819" s="1047"/>
      <c r="K819" s="1046"/>
      <c r="L819" s="1046"/>
      <c r="M819" s="1046"/>
      <c r="N819" s="1048"/>
      <c r="O819" s="1046"/>
      <c r="P819" s="1046"/>
      <c r="Q819" s="1047"/>
      <c r="R819" s="1046"/>
      <c r="S819" s="1050"/>
      <c r="T819" s="1046"/>
      <c r="U819" s="1049"/>
      <c r="V819" s="1051"/>
      <c r="W819" s="1049"/>
      <c r="X819" s="1046"/>
      <c r="Y819" s="1047"/>
      <c r="Z819" s="1046"/>
      <c r="AA819" s="1043">
        <v>59.5</v>
      </c>
      <c r="AB819" s="1085">
        <v>1024</v>
      </c>
      <c r="AC819" s="1086">
        <v>0.06</v>
      </c>
      <c r="AD819" s="1046"/>
      <c r="AE819" s="1052"/>
      <c r="AF819" s="1040"/>
      <c r="AG819" s="1041"/>
      <c r="AH819" s="1076"/>
    </row>
    <row r="820" spans="2:34" ht="14.25" customHeight="1">
      <c r="B820" s="1028" t="s">
        <v>2898</v>
      </c>
      <c r="C820" s="1029" t="s">
        <v>2899</v>
      </c>
      <c r="D820" s="1042">
        <v>79</v>
      </c>
      <c r="E820" s="1043"/>
      <c r="F820" s="1044"/>
      <c r="G820" s="1045"/>
      <c r="H820" s="1046"/>
      <c r="I820" s="1046"/>
      <c r="J820" s="1047"/>
      <c r="K820" s="1046"/>
      <c r="L820" s="1046"/>
      <c r="M820" s="1046"/>
      <c r="N820" s="1048"/>
      <c r="O820" s="1046"/>
      <c r="P820" s="1046"/>
      <c r="Q820" s="1047"/>
      <c r="R820" s="1046"/>
      <c r="S820" s="1050"/>
      <c r="T820" s="1046"/>
      <c r="U820" s="1049"/>
      <c r="V820" s="1051"/>
      <c r="W820" s="1049"/>
      <c r="X820" s="1046"/>
      <c r="Y820" s="1047"/>
      <c r="Z820" s="1046"/>
      <c r="AA820" s="1043">
        <v>79</v>
      </c>
      <c r="AB820" s="1085">
        <v>1542</v>
      </c>
      <c r="AC820" s="1086">
        <v>0.05</v>
      </c>
      <c r="AD820" s="1046"/>
      <c r="AE820" s="1052"/>
      <c r="AF820" s="1040"/>
      <c r="AG820" s="1041"/>
      <c r="AH820" s="1076"/>
    </row>
    <row r="821" spans="2:34" ht="14.25" customHeight="1">
      <c r="B821" s="1028" t="s">
        <v>2900</v>
      </c>
      <c r="C821" s="1029" t="s">
        <v>2901</v>
      </c>
      <c r="D821" s="1042">
        <v>99</v>
      </c>
      <c r="E821" s="1043"/>
      <c r="F821" s="1044"/>
      <c r="G821" s="1045"/>
      <c r="H821" s="1046"/>
      <c r="I821" s="1046"/>
      <c r="J821" s="1047"/>
      <c r="K821" s="1046"/>
      <c r="L821" s="1046"/>
      <c r="M821" s="1046"/>
      <c r="N821" s="1048"/>
      <c r="O821" s="1046"/>
      <c r="P821" s="1046"/>
      <c r="Q821" s="1047"/>
      <c r="R821" s="1046"/>
      <c r="S821" s="1050"/>
      <c r="T821" s="1046"/>
      <c r="U821" s="1049"/>
      <c r="V821" s="1051"/>
      <c r="W821" s="1049"/>
      <c r="X821" s="1046"/>
      <c r="Y821" s="1047"/>
      <c r="Z821" s="1046"/>
      <c r="AA821" s="1043">
        <v>99</v>
      </c>
      <c r="AB821" s="1085">
        <v>2048</v>
      </c>
      <c r="AC821" s="1086">
        <v>0.05</v>
      </c>
      <c r="AD821" s="1046"/>
      <c r="AE821" s="1052"/>
      <c r="AF821" s="1040"/>
      <c r="AG821" s="1041"/>
      <c r="AH821" s="1076"/>
    </row>
    <row r="822" spans="2:34" ht="14.25" customHeight="1">
      <c r="B822" s="1028" t="s">
        <v>2902</v>
      </c>
      <c r="C822" s="1029" t="s">
        <v>2903</v>
      </c>
      <c r="D822" s="1042">
        <v>140</v>
      </c>
      <c r="E822" s="1043"/>
      <c r="F822" s="1044"/>
      <c r="G822" s="1045"/>
      <c r="H822" s="1046"/>
      <c r="I822" s="1046"/>
      <c r="J822" s="1047"/>
      <c r="K822" s="1046"/>
      <c r="L822" s="1046"/>
      <c r="M822" s="1046"/>
      <c r="N822" s="1048"/>
      <c r="O822" s="1046"/>
      <c r="P822" s="1046"/>
      <c r="Q822" s="1047"/>
      <c r="R822" s="1046"/>
      <c r="S822" s="1050"/>
      <c r="T822" s="1046"/>
      <c r="U822" s="1049"/>
      <c r="V822" s="1051"/>
      <c r="W822" s="1049"/>
      <c r="X822" s="1046"/>
      <c r="Y822" s="1047"/>
      <c r="Z822" s="1046"/>
      <c r="AA822" s="1043">
        <v>140</v>
      </c>
      <c r="AB822" s="1085">
        <v>3042</v>
      </c>
      <c r="AC822" s="1086">
        <v>0.05</v>
      </c>
      <c r="AD822" s="1046"/>
      <c r="AE822" s="1052"/>
      <c r="AF822" s="1040"/>
      <c r="AG822" s="1041"/>
      <c r="AH822" s="1076"/>
    </row>
    <row r="823" spans="2:34" ht="14.25" customHeight="1">
      <c r="B823" s="1028" t="s">
        <v>2904</v>
      </c>
      <c r="C823" s="1029" t="s">
        <v>2905</v>
      </c>
      <c r="D823" s="1042">
        <v>170</v>
      </c>
      <c r="E823" s="1043"/>
      <c r="F823" s="1044"/>
      <c r="G823" s="1043"/>
      <c r="H823" s="1046"/>
      <c r="I823" s="1046"/>
      <c r="J823" s="1047"/>
      <c r="K823" s="1046"/>
      <c r="L823" s="1046"/>
      <c r="M823" s="1046"/>
      <c r="N823" s="1048"/>
      <c r="O823" s="1046"/>
      <c r="P823" s="1046"/>
      <c r="Q823" s="1047"/>
      <c r="R823" s="1046"/>
      <c r="S823" s="1050"/>
      <c r="T823" s="1046"/>
      <c r="U823" s="1049"/>
      <c r="V823" s="1051"/>
      <c r="W823" s="1049"/>
      <c r="X823" s="1046"/>
      <c r="Y823" s="1047"/>
      <c r="Z823" s="1046"/>
      <c r="AA823" s="1043">
        <v>170</v>
      </c>
      <c r="AB823" s="1085">
        <v>4000</v>
      </c>
      <c r="AC823" s="1086">
        <v>0.04</v>
      </c>
      <c r="AD823" s="1046"/>
      <c r="AE823" s="1052"/>
      <c r="AF823" s="1040"/>
      <c r="AG823" s="1041"/>
      <c r="AH823" s="1076"/>
    </row>
    <row r="824" spans="2:34" ht="14.25" customHeight="1">
      <c r="B824" s="1028" t="s">
        <v>2906</v>
      </c>
      <c r="C824" s="1029" t="s">
        <v>2907</v>
      </c>
      <c r="D824" s="1042">
        <v>200</v>
      </c>
      <c r="E824" s="1043"/>
      <c r="F824" s="1044"/>
      <c r="G824" s="1045"/>
      <c r="H824" s="1046"/>
      <c r="I824" s="1046"/>
      <c r="J824" s="1047"/>
      <c r="K824" s="1046"/>
      <c r="L824" s="1046"/>
      <c r="M824" s="1046"/>
      <c r="N824" s="1048"/>
      <c r="O824" s="1046"/>
      <c r="P824" s="1046"/>
      <c r="Q824" s="1047"/>
      <c r="R824" s="1046"/>
      <c r="S824" s="1050"/>
      <c r="T824" s="1046"/>
      <c r="U824" s="1049"/>
      <c r="V824" s="1051"/>
      <c r="W824" s="1049"/>
      <c r="X824" s="1046"/>
      <c r="Y824" s="1047"/>
      <c r="Z824" s="1046"/>
      <c r="AA824" s="1043">
        <v>200</v>
      </c>
      <c r="AB824" s="1085">
        <v>5000</v>
      </c>
      <c r="AC824" s="1086">
        <v>0.04</v>
      </c>
      <c r="AD824" s="1046"/>
      <c r="AE824" s="1052"/>
      <c r="AF824" s="1040"/>
      <c r="AG824" s="1041"/>
      <c r="AH824" s="1076"/>
    </row>
    <row r="825" spans="2:34" ht="14.25" customHeight="1" thickBot="1">
      <c r="B825" s="1053"/>
      <c r="C825" s="1054"/>
      <c r="D825" s="1055"/>
      <c r="E825" s="1056"/>
      <c r="F825" s="1057"/>
      <c r="G825" s="1058"/>
      <c r="H825" s="1059"/>
      <c r="I825" s="1059"/>
      <c r="J825" s="1060"/>
      <c r="K825" s="1059"/>
      <c r="L825" s="1059"/>
      <c r="M825" s="1059"/>
      <c r="N825" s="1061"/>
      <c r="O825" s="1059"/>
      <c r="P825" s="1059"/>
      <c r="Q825" s="1060"/>
      <c r="R825" s="1059"/>
      <c r="S825" s="1063"/>
      <c r="T825" s="1059"/>
      <c r="U825" s="1062"/>
      <c r="V825" s="1064"/>
      <c r="W825" s="1062"/>
      <c r="X825" s="1059"/>
      <c r="Y825" s="1060"/>
      <c r="Z825" s="1059"/>
      <c r="AA825" s="1056"/>
      <c r="AB825" s="1057"/>
      <c r="AC825" s="1060"/>
      <c r="AD825" s="1059"/>
      <c r="AE825" s="1065"/>
      <c r="AF825" s="1066"/>
      <c r="AG825" s="1067"/>
      <c r="AH825" s="1076"/>
    </row>
    <row r="826" spans="2:34" ht="14.25" customHeight="1">
      <c r="B826" s="1077"/>
      <c r="C826" s="1078"/>
      <c r="D826" s="1078">
        <v>1.0000000000000001E-33</v>
      </c>
      <c r="E826" s="1078"/>
      <c r="F826" s="1078"/>
      <c r="G826" s="1078"/>
      <c r="H826" s="1078"/>
      <c r="I826" s="1078"/>
      <c r="J826" s="1078"/>
      <c r="K826" s="1078"/>
      <c r="L826" s="1078"/>
      <c r="M826" s="1078"/>
      <c r="N826" s="1078">
        <v>1.0000000000000001E-33</v>
      </c>
      <c r="O826" s="1078"/>
      <c r="P826" s="1078"/>
      <c r="Q826" s="1078"/>
      <c r="R826" s="1078"/>
      <c r="S826" s="1078"/>
      <c r="T826" s="1078"/>
      <c r="U826" s="1078"/>
      <c r="V826" s="1078">
        <v>1.0000000000000001E-33</v>
      </c>
      <c r="W826" s="1078"/>
      <c r="X826" s="1078"/>
      <c r="Y826" s="1078"/>
      <c r="Z826" s="1078"/>
      <c r="AA826" s="1078"/>
      <c r="AB826" s="1078"/>
      <c r="AC826" s="1078"/>
      <c r="AD826" s="1078"/>
      <c r="AE826" s="1078"/>
      <c r="AF826" s="1078"/>
      <c r="AG826" s="1078"/>
      <c r="AH826" s="1076"/>
    </row>
    <row r="827" spans="2:34" ht="14.25" customHeight="1">
      <c r="B827" s="1079" t="s">
        <v>2887</v>
      </c>
      <c r="C827" s="1855" t="s">
        <v>2908</v>
      </c>
      <c r="D827" s="1855"/>
      <c r="E827" s="1855"/>
      <c r="F827" s="1855"/>
      <c r="G827" s="1855"/>
      <c r="H827" s="1855"/>
      <c r="I827" s="1855"/>
      <c r="J827" s="1855"/>
      <c r="K827" s="1855"/>
      <c r="L827" s="1855"/>
      <c r="M827" s="1855"/>
      <c r="N827" s="1855"/>
      <c r="O827" s="1855"/>
      <c r="P827" s="1855"/>
      <c r="Q827" s="1855"/>
      <c r="R827" s="1855"/>
      <c r="S827" s="1855"/>
      <c r="T827" s="1855"/>
      <c r="U827" s="1855"/>
      <c r="V827" s="1855"/>
      <c r="W827" s="1855"/>
      <c r="X827" s="1855"/>
      <c r="Y827" s="1855"/>
      <c r="Z827" s="1855"/>
      <c r="AA827" s="1855"/>
      <c r="AB827" s="1855"/>
      <c r="AC827" s="1855"/>
      <c r="AD827" s="1855"/>
      <c r="AE827" s="1855"/>
      <c r="AF827" s="1855"/>
      <c r="AG827" s="1855"/>
      <c r="AH827" s="1076"/>
    </row>
    <row r="828" spans="2:34" ht="14.25" customHeight="1" thickBot="1">
      <c r="B828" s="1080" t="s">
        <v>2889</v>
      </c>
      <c r="C828" s="1849" t="s">
        <v>2909</v>
      </c>
      <c r="D828" s="1849"/>
      <c r="E828" s="1849"/>
      <c r="F828" s="1849"/>
      <c r="G828" s="1849"/>
      <c r="H828" s="1849"/>
      <c r="I828" s="1849"/>
      <c r="J828" s="1849"/>
      <c r="K828" s="1849"/>
      <c r="L828" s="1849"/>
      <c r="M828" s="1849"/>
      <c r="N828" s="1849"/>
      <c r="O828" s="1849"/>
      <c r="P828" s="1849"/>
      <c r="Q828" s="1849"/>
      <c r="R828" s="1849"/>
      <c r="S828" s="1849"/>
      <c r="T828" s="1849"/>
      <c r="U828" s="1849"/>
      <c r="V828" s="1849"/>
      <c r="W828" s="1849"/>
      <c r="X828" s="1849"/>
      <c r="Y828" s="1849"/>
      <c r="Z828" s="1849"/>
      <c r="AA828" s="1849"/>
      <c r="AB828" s="1849"/>
      <c r="AC828" s="1849"/>
      <c r="AD828" s="1849"/>
      <c r="AE828" s="1849"/>
      <c r="AF828" s="1849"/>
      <c r="AG828" s="1849"/>
      <c r="AH828" s="1081"/>
    </row>
    <row r="829" spans="2:34" ht="14.25" customHeight="1">
      <c r="B829" s="1015"/>
      <c r="C829" s="1015"/>
      <c r="D829" s="725"/>
      <c r="E829" s="725"/>
    </row>
    <row r="830" spans="2:34" ht="14.25" customHeight="1" thickBot="1">
      <c r="B830" s="1225"/>
      <c r="C830" s="1225"/>
      <c r="D830" s="1225"/>
      <c r="E830" s="1225"/>
      <c r="F830" s="1225"/>
      <c r="G830" s="1225"/>
      <c r="H830" s="1225"/>
      <c r="I830" s="1225"/>
      <c r="J830" s="1225"/>
      <c r="K830" s="1225"/>
      <c r="L830" s="1225"/>
      <c r="M830" s="1225"/>
    </row>
    <row r="831" spans="2:34" ht="14.25" customHeight="1">
      <c r="B831" s="1851" t="s">
        <v>2854</v>
      </c>
      <c r="C831" s="1852"/>
      <c r="D831" s="1852"/>
      <c r="E831" s="1852"/>
      <c r="F831" s="1852"/>
      <c r="G831" s="1852"/>
      <c r="H831" s="1852"/>
      <c r="I831" s="1852"/>
      <c r="J831" s="1852"/>
      <c r="K831" s="1852"/>
      <c r="L831" s="1852"/>
      <c r="M831" s="1852"/>
      <c r="N831" s="1852"/>
      <c r="O831" s="1852"/>
      <c r="P831" s="1852"/>
      <c r="Q831" s="1852"/>
      <c r="R831" s="1852"/>
      <c r="S831" s="1852"/>
      <c r="T831" s="1852"/>
      <c r="U831" s="1852"/>
      <c r="V831" s="1852"/>
      <c r="W831" s="1852"/>
      <c r="X831" s="1852"/>
      <c r="Y831" s="1852"/>
      <c r="Z831" s="1852"/>
      <c r="AA831" s="1852"/>
      <c r="AB831" s="1852"/>
      <c r="AC831" s="1852"/>
      <c r="AD831" s="1852"/>
      <c r="AE831" s="1852"/>
      <c r="AF831" s="1852"/>
      <c r="AG831" s="1852"/>
      <c r="AH831" s="1853"/>
    </row>
    <row r="832" spans="2:34" ht="14.25" customHeight="1">
      <c r="B832" s="1075"/>
      <c r="C832" s="1015"/>
      <c r="D832" s="725"/>
      <c r="E832" s="725"/>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1076"/>
    </row>
    <row r="833" spans="2:34" ht="14.25" customHeight="1">
      <c r="B833" s="1018" t="s">
        <v>2855</v>
      </c>
      <c r="C833" s="1074" t="s">
        <v>2856</v>
      </c>
      <c r="D833" s="1074"/>
      <c r="E833" s="456"/>
      <c r="F833" s="456"/>
      <c r="G833" s="456"/>
      <c r="H833" s="456"/>
      <c r="J833" s="456"/>
      <c r="K833" s="456"/>
      <c r="L833" s="456"/>
      <c r="M833" s="456"/>
      <c r="N833" s="456"/>
      <c r="O833" s="456"/>
      <c r="P833" s="456"/>
      <c r="Q833" s="456"/>
      <c r="R833" s="456"/>
      <c r="S833" s="456"/>
      <c r="T833" s="456"/>
      <c r="U833" s="456"/>
      <c r="V833" s="456"/>
      <c r="W833" s="456"/>
      <c r="X833" s="456"/>
      <c r="Y833" s="456"/>
      <c r="Z833" s="456"/>
      <c r="AA833" s="456"/>
      <c r="AB833" s="456"/>
      <c r="AC833" s="456"/>
      <c r="AD833" s="456"/>
      <c r="AE833" s="456"/>
      <c r="AF833" s="456"/>
      <c r="AG833" s="456"/>
      <c r="AH833" s="1076"/>
    </row>
    <row r="834" spans="2:34" ht="14.25" customHeight="1" thickBot="1">
      <c r="B834" s="1018" t="s">
        <v>2857</v>
      </c>
      <c r="C834" s="1238">
        <v>41298</v>
      </c>
      <c r="D834" s="1238"/>
      <c r="E834" s="456"/>
      <c r="F834" s="456"/>
      <c r="G834" s="456"/>
      <c r="H834" s="456"/>
      <c r="J834" s="456"/>
      <c r="K834" s="456"/>
      <c r="L834" s="456"/>
      <c r="M834" s="456"/>
      <c r="N834" s="456"/>
      <c r="O834" s="456"/>
      <c r="P834" s="456"/>
      <c r="Q834" s="456"/>
      <c r="R834" s="456"/>
      <c r="S834" s="456"/>
      <c r="T834" s="456"/>
      <c r="U834" s="456"/>
      <c r="V834" s="456"/>
      <c r="W834" s="456"/>
      <c r="X834" s="456"/>
      <c r="Y834" s="456"/>
      <c r="Z834" s="456"/>
      <c r="AA834" s="456"/>
      <c r="AB834" s="456"/>
      <c r="AC834" s="456"/>
      <c r="AD834" s="456"/>
      <c r="AE834" s="456"/>
      <c r="AF834" s="456"/>
      <c r="AG834" s="456"/>
      <c r="AH834" s="1076"/>
    </row>
    <row r="835" spans="2:34" ht="72.75" customHeight="1" thickBot="1">
      <c r="B835" s="1075" t="s">
        <v>2858</v>
      </c>
      <c r="C835" s="1856" t="s">
        <v>2891</v>
      </c>
      <c r="D835" s="1857"/>
      <c r="E835" s="1857"/>
      <c r="F835" s="1857"/>
      <c r="G835" s="1858"/>
      <c r="H835" s="1016"/>
      <c r="J835" s="456"/>
      <c r="K835" s="456"/>
      <c r="L835" s="456"/>
      <c r="M835" s="456"/>
      <c r="N835" s="456"/>
      <c r="O835" s="456"/>
      <c r="P835" s="456"/>
      <c r="Q835" s="456"/>
      <c r="R835" s="456"/>
      <c r="S835" s="456"/>
      <c r="T835" s="456"/>
      <c r="U835" s="456"/>
      <c r="V835" s="456"/>
      <c r="W835" s="456"/>
      <c r="X835" s="456"/>
      <c r="Y835" s="456"/>
      <c r="Z835" s="456"/>
      <c r="AA835" s="456"/>
      <c r="AB835" s="456"/>
      <c r="AC835" s="456"/>
      <c r="AD835" s="456"/>
      <c r="AE835" s="456"/>
      <c r="AF835" s="456"/>
      <c r="AG835" s="456"/>
      <c r="AH835" s="1076"/>
    </row>
    <row r="836" spans="2:34" ht="14.25" customHeight="1" thickBot="1">
      <c r="B836" s="1859" t="s">
        <v>2859</v>
      </c>
      <c r="C836" s="1861" t="s">
        <v>2860</v>
      </c>
      <c r="D836" s="1859" t="s">
        <v>2861</v>
      </c>
      <c r="E836" s="1863" t="s">
        <v>2862</v>
      </c>
      <c r="F836" s="1864"/>
      <c r="G836" s="1864"/>
      <c r="H836" s="1864"/>
      <c r="I836" s="1864"/>
      <c r="J836" s="1864"/>
      <c r="K836" s="1864"/>
      <c r="L836" s="1864"/>
      <c r="M836" s="1864"/>
      <c r="N836" s="1864"/>
      <c r="O836" s="1864"/>
      <c r="P836" s="1864"/>
      <c r="Q836" s="1864"/>
      <c r="R836" s="1865"/>
      <c r="S836" s="1866" t="s">
        <v>2863</v>
      </c>
      <c r="T836" s="1867"/>
      <c r="U836" s="1867"/>
      <c r="V836" s="1867"/>
      <c r="W836" s="1867"/>
      <c r="X836" s="1867"/>
      <c r="Y836" s="1867"/>
      <c r="Z836" s="1868"/>
      <c r="AA836" s="1863" t="s">
        <v>2864</v>
      </c>
      <c r="AB836" s="1864"/>
      <c r="AC836" s="1864"/>
      <c r="AD836" s="1865"/>
      <c r="AE836" s="1869" t="s">
        <v>2865</v>
      </c>
      <c r="AF836" s="1870"/>
      <c r="AG836" s="1871"/>
      <c r="AH836" s="1076"/>
    </row>
    <row r="837" spans="2:34" ht="14.25" customHeight="1" thickBot="1">
      <c r="B837" s="1860"/>
      <c r="C837" s="1862"/>
      <c r="D837" s="1860"/>
      <c r="E837" s="1859" t="s">
        <v>2866</v>
      </c>
      <c r="F837" s="1875" t="s">
        <v>2867</v>
      </c>
      <c r="G837" s="1875" t="s">
        <v>2868</v>
      </c>
      <c r="H837" s="1866" t="s">
        <v>2869</v>
      </c>
      <c r="I837" s="1868"/>
      <c r="J837" s="1866" t="s">
        <v>2870</v>
      </c>
      <c r="K837" s="1868"/>
      <c r="L837" s="1866" t="s">
        <v>2871</v>
      </c>
      <c r="M837" s="1868"/>
      <c r="N837" s="1877" t="s">
        <v>2872</v>
      </c>
      <c r="O837" s="1878"/>
      <c r="P837" s="1867" t="s">
        <v>2873</v>
      </c>
      <c r="Q837" s="1867"/>
      <c r="R837" s="1868"/>
      <c r="S837" s="1875" t="s">
        <v>2869</v>
      </c>
      <c r="T837" s="1875" t="s">
        <v>2870</v>
      </c>
      <c r="U837" s="1875" t="s">
        <v>2871</v>
      </c>
      <c r="V837" s="1867" t="s">
        <v>2872</v>
      </c>
      <c r="W837" s="1867"/>
      <c r="X837" s="1866" t="s">
        <v>2873</v>
      </c>
      <c r="Y837" s="1867"/>
      <c r="Z837" s="1868"/>
      <c r="AA837" s="1859" t="s">
        <v>2866</v>
      </c>
      <c r="AB837" s="1859" t="s">
        <v>2874</v>
      </c>
      <c r="AC837" s="1859" t="s">
        <v>2875</v>
      </c>
      <c r="AD837" s="1859" t="s">
        <v>2876</v>
      </c>
      <c r="AE837" s="1872"/>
      <c r="AF837" s="1873"/>
      <c r="AG837" s="1874"/>
      <c r="AH837" s="1076"/>
    </row>
    <row r="838" spans="2:34" ht="14.25" customHeight="1" thickBot="1">
      <c r="B838" s="1883"/>
      <c r="C838" s="1884"/>
      <c r="D838" s="1883"/>
      <c r="E838" s="1883"/>
      <c r="F838" s="1885"/>
      <c r="G838" s="1885"/>
      <c r="H838" s="1020" t="s">
        <v>2877</v>
      </c>
      <c r="I838" s="1020" t="s">
        <v>2878</v>
      </c>
      <c r="J838" s="1020" t="s">
        <v>2877</v>
      </c>
      <c r="K838" s="1020" t="s">
        <v>2878</v>
      </c>
      <c r="L838" s="1020" t="s">
        <v>2877</v>
      </c>
      <c r="M838" s="1020" t="s">
        <v>2878</v>
      </c>
      <c r="N838" s="1021" t="s">
        <v>306</v>
      </c>
      <c r="O838" s="1022" t="s">
        <v>2879</v>
      </c>
      <c r="P838" s="1023" t="s">
        <v>2880</v>
      </c>
      <c r="Q838" s="1023" t="s">
        <v>2881</v>
      </c>
      <c r="R838" s="1022" t="s">
        <v>2882</v>
      </c>
      <c r="S838" s="1885"/>
      <c r="T838" s="1885"/>
      <c r="U838" s="1885"/>
      <c r="V838" s="1024" t="s">
        <v>306</v>
      </c>
      <c r="W838" s="1025" t="s">
        <v>2879</v>
      </c>
      <c r="X838" s="1022" t="s">
        <v>2880</v>
      </c>
      <c r="Y838" s="1026" t="s">
        <v>2881</v>
      </c>
      <c r="Z838" s="1022" t="s">
        <v>2882</v>
      </c>
      <c r="AA838" s="1883"/>
      <c r="AB838" s="1883"/>
      <c r="AC838" s="1883"/>
      <c r="AD838" s="1883"/>
      <c r="AE838" s="1027" t="s">
        <v>307</v>
      </c>
      <c r="AF838" s="1027" t="s">
        <v>2883</v>
      </c>
      <c r="AG838" s="1027" t="s">
        <v>2884</v>
      </c>
      <c r="AH838" s="1076"/>
    </row>
    <row r="839" spans="2:34" ht="14.25" customHeight="1" thickBot="1">
      <c r="B839" s="1331" t="s">
        <v>2856</v>
      </c>
      <c r="C839" s="1108">
        <v>71</v>
      </c>
      <c r="D839" s="1265"/>
      <c r="E839" s="1342">
        <v>3</v>
      </c>
      <c r="F839" s="1112">
        <v>375</v>
      </c>
      <c r="G839" s="1299">
        <v>0</v>
      </c>
      <c r="H839" s="1300">
        <v>8.0000000000000002E-3</v>
      </c>
      <c r="I839" s="1343">
        <v>2.8500000000000001E-2</v>
      </c>
      <c r="J839" s="1344">
        <v>8.0000000000000002E-3</v>
      </c>
      <c r="K839" s="1343">
        <v>2.8500000000000001E-2</v>
      </c>
      <c r="L839" s="1301"/>
      <c r="M839" s="1301"/>
      <c r="N839" s="1108" t="s">
        <v>2885</v>
      </c>
      <c r="O839" s="1301"/>
      <c r="P839" s="1305">
        <v>0.14499999999999999</v>
      </c>
      <c r="Q839" s="1305">
        <v>0.14499999999999999</v>
      </c>
      <c r="R839" s="1303">
        <v>0.12</v>
      </c>
      <c r="S839" s="1302"/>
      <c r="T839" s="1301"/>
      <c r="U839" s="1303"/>
      <c r="V839" s="1304"/>
      <c r="W839" s="1303"/>
      <c r="X839" s="1301"/>
      <c r="Y839" s="1305"/>
      <c r="Z839" s="1301"/>
      <c r="AA839" s="1298"/>
      <c r="AB839" s="1112"/>
      <c r="AC839" s="1305"/>
      <c r="AD839" s="1301"/>
      <c r="AE839" s="1328" t="s">
        <v>2886</v>
      </c>
      <c r="AF839" s="1109"/>
      <c r="AG839" s="1303"/>
      <c r="AH839" s="1076"/>
    </row>
    <row r="840" spans="2:34" ht="14.25" customHeight="1">
      <c r="B840" s="1077"/>
      <c r="C840" s="1078"/>
      <c r="D840" s="1078">
        <v>1.0000000000000001E-33</v>
      </c>
      <c r="E840" s="1078"/>
      <c r="F840" s="1078"/>
      <c r="G840" s="1078"/>
      <c r="H840" s="1078"/>
      <c r="I840" s="1078"/>
      <c r="J840" s="1078"/>
      <c r="K840" s="1078"/>
      <c r="L840" s="1078"/>
      <c r="M840" s="1078"/>
      <c r="N840" s="1078">
        <v>1.0000000000000001E-33</v>
      </c>
      <c r="O840" s="1078"/>
      <c r="P840" s="1078"/>
      <c r="Q840" s="1078"/>
      <c r="R840" s="1078"/>
      <c r="S840" s="1078"/>
      <c r="T840" s="1078"/>
      <c r="U840" s="1078"/>
      <c r="V840" s="1078">
        <v>1.0000000000000001E-33</v>
      </c>
      <c r="W840" s="1078"/>
      <c r="X840" s="1078"/>
      <c r="Y840" s="1078"/>
      <c r="Z840" s="1078"/>
      <c r="AA840" s="1078"/>
      <c r="AB840" s="1078"/>
      <c r="AC840" s="1078"/>
      <c r="AD840" s="1078"/>
      <c r="AE840" s="1078"/>
      <c r="AF840" s="1078"/>
      <c r="AG840" s="1078"/>
      <c r="AH840" s="1076"/>
    </row>
    <row r="841" spans="2:34" ht="14.25" customHeight="1">
      <c r="B841" s="1079" t="s">
        <v>2887</v>
      </c>
      <c r="C841" s="1855" t="s">
        <v>2888</v>
      </c>
      <c r="D841" s="1855"/>
      <c r="E841" s="1855"/>
      <c r="F841" s="1855"/>
      <c r="G841" s="1855"/>
      <c r="H841" s="1855"/>
      <c r="I841" s="1855"/>
      <c r="J841" s="1855"/>
      <c r="K841" s="1855"/>
      <c r="L841" s="1855"/>
      <c r="M841" s="1855"/>
      <c r="N841" s="1855"/>
      <c r="O841" s="1855"/>
      <c r="P841" s="1855"/>
      <c r="Q841" s="1855"/>
      <c r="R841" s="1855"/>
      <c r="S841" s="1855"/>
      <c r="T841" s="1855"/>
      <c r="U841" s="1855"/>
      <c r="V841" s="1855"/>
      <c r="W841" s="1855"/>
      <c r="X841" s="1855"/>
      <c r="Y841" s="1855"/>
      <c r="Z841" s="1855"/>
      <c r="AA841" s="1855"/>
      <c r="AB841" s="1855"/>
      <c r="AC841" s="1855"/>
      <c r="AD841" s="1855"/>
      <c r="AE841" s="1855"/>
      <c r="AF841" s="1855"/>
      <c r="AG841" s="1855"/>
      <c r="AH841" s="1076"/>
    </row>
    <row r="842" spans="2:34" ht="14.25" customHeight="1" thickBot="1">
      <c r="B842" s="1080" t="s">
        <v>2889</v>
      </c>
      <c r="C842" s="1849" t="s">
        <v>2890</v>
      </c>
      <c r="D842" s="1849"/>
      <c r="E842" s="1849"/>
      <c r="F842" s="1849"/>
      <c r="G842" s="1849"/>
      <c r="H842" s="1849"/>
      <c r="I842" s="1849"/>
      <c r="J842" s="1849"/>
      <c r="K842" s="1849"/>
      <c r="L842" s="1849"/>
      <c r="M842" s="1849"/>
      <c r="N842" s="1849"/>
      <c r="O842" s="1849"/>
      <c r="P842" s="1849"/>
      <c r="Q842" s="1849"/>
      <c r="R842" s="1849"/>
      <c r="S842" s="1849"/>
      <c r="T842" s="1849"/>
      <c r="U842" s="1849"/>
      <c r="V842" s="1849"/>
      <c r="W842" s="1849"/>
      <c r="X842" s="1849"/>
      <c r="Y842" s="1849"/>
      <c r="Z842" s="1849"/>
      <c r="AA842" s="1849"/>
      <c r="AB842" s="1849"/>
      <c r="AC842" s="1849"/>
      <c r="AD842" s="1849"/>
      <c r="AE842" s="1849"/>
      <c r="AF842" s="1849"/>
      <c r="AG842" s="1849"/>
      <c r="AH842" s="1081"/>
    </row>
    <row r="843" spans="2:34" ht="14.25" customHeight="1">
      <c r="B843" s="1015"/>
      <c r="C843" s="1015"/>
      <c r="D843" s="725"/>
      <c r="E843" s="725"/>
    </row>
    <row r="844" spans="2:34" ht="14.25" customHeight="1" thickBot="1">
      <c r="B844" s="1225"/>
      <c r="C844" s="1225"/>
      <c r="D844" s="1225"/>
      <c r="E844" s="1225"/>
      <c r="F844" s="1225"/>
      <c r="G844" s="1225"/>
      <c r="H844" s="1225"/>
      <c r="I844" s="1225"/>
      <c r="J844" s="1225"/>
      <c r="K844" s="1225"/>
      <c r="L844" s="1225"/>
      <c r="M844" s="1225"/>
    </row>
    <row r="845" spans="2:34" ht="14.25" customHeight="1" thickTop="1">
      <c r="B845" s="729"/>
      <c r="C845" s="730"/>
      <c r="D845" s="1927" t="s">
        <v>2853</v>
      </c>
      <c r="E845" s="1927"/>
      <c r="F845" s="1927"/>
      <c r="G845" s="1927"/>
      <c r="H845" s="1927"/>
      <c r="I845" s="1927"/>
      <c r="J845" s="1927"/>
      <c r="K845" s="1927"/>
      <c r="L845" s="1927"/>
      <c r="M845" s="1938" t="s">
        <v>238</v>
      </c>
      <c r="N845" s="1939"/>
      <c r="O845" s="1939"/>
      <c r="P845" s="1939"/>
      <c r="Q845" s="1240"/>
    </row>
    <row r="846" spans="2:34" ht="14.25" customHeight="1">
      <c r="B846" s="731" t="s">
        <v>1113</v>
      </c>
      <c r="C846" s="732" t="s">
        <v>392</v>
      </c>
      <c r="D846" s="732" t="s">
        <v>1114</v>
      </c>
      <c r="E846" s="732" t="s">
        <v>1115</v>
      </c>
      <c r="F846" s="732" t="s">
        <v>1116</v>
      </c>
      <c r="G846" s="732" t="s">
        <v>1117</v>
      </c>
      <c r="H846" s="732" t="s">
        <v>1118</v>
      </c>
      <c r="I846" s="732" t="s">
        <v>1119</v>
      </c>
      <c r="J846" s="732" t="s">
        <v>310</v>
      </c>
      <c r="K846" s="732" t="s">
        <v>1120</v>
      </c>
      <c r="L846" s="732" t="s">
        <v>702</v>
      </c>
      <c r="M846" s="733">
        <v>2009</v>
      </c>
      <c r="N846" s="733">
        <v>2010</v>
      </c>
      <c r="O846" s="734">
        <v>2011</v>
      </c>
      <c r="P846" s="735">
        <v>2012</v>
      </c>
      <c r="Q846" s="1241"/>
    </row>
    <row r="847" spans="2:34" ht="14.25" customHeight="1">
      <c r="B847" s="478" t="s">
        <v>1121</v>
      </c>
      <c r="C847" s="479"/>
      <c r="D847" s="480"/>
      <c r="E847" s="480"/>
      <c r="F847" s="480"/>
      <c r="G847" s="480"/>
      <c r="H847" s="480"/>
      <c r="I847" s="480"/>
      <c r="J847" s="480"/>
      <c r="K847" s="480"/>
      <c r="L847" s="480"/>
      <c r="M847" s="480"/>
      <c r="N847" s="481"/>
      <c r="O847" s="481"/>
      <c r="P847" s="482"/>
      <c r="Q847" s="456"/>
    </row>
    <row r="848" spans="2:34" ht="14.25" customHeight="1">
      <c r="B848" s="483" t="s">
        <v>1122</v>
      </c>
      <c r="C848" s="484"/>
      <c r="D848" s="480"/>
      <c r="E848" s="480"/>
      <c r="F848" s="480"/>
      <c r="G848" s="480"/>
      <c r="H848" s="480"/>
      <c r="I848" s="480"/>
      <c r="J848" s="480"/>
      <c r="K848" s="480"/>
      <c r="L848" s="480"/>
      <c r="M848" s="480"/>
      <c r="N848" s="481"/>
      <c r="O848" s="481"/>
      <c r="P848" s="482"/>
      <c r="Q848" s="456"/>
    </row>
    <row r="849" spans="2:17" ht="14.25" customHeight="1">
      <c r="B849" s="391" t="s">
        <v>1123</v>
      </c>
      <c r="C849" s="485"/>
      <c r="D849" s="486">
        <v>32</v>
      </c>
      <c r="E849" s="486">
        <v>30</v>
      </c>
      <c r="F849" s="486">
        <v>30</v>
      </c>
      <c r="G849" s="486">
        <v>30</v>
      </c>
      <c r="H849" s="486">
        <v>30</v>
      </c>
      <c r="I849" s="486">
        <v>30</v>
      </c>
      <c r="J849" s="486">
        <v>30</v>
      </c>
      <c r="K849" s="486">
        <v>30</v>
      </c>
      <c r="L849" s="486">
        <v>30</v>
      </c>
      <c r="M849" s="487">
        <v>30</v>
      </c>
      <c r="N849" s="486">
        <v>30</v>
      </c>
      <c r="O849" s="486">
        <v>30</v>
      </c>
      <c r="P849" s="488">
        <v>30</v>
      </c>
      <c r="Q849" s="1242"/>
    </row>
    <row r="850" spans="2:17" ht="14.25" customHeight="1">
      <c r="B850" s="391" t="s">
        <v>1124</v>
      </c>
      <c r="C850" s="485"/>
      <c r="D850" s="486">
        <v>64</v>
      </c>
      <c r="E850" s="486">
        <v>60</v>
      </c>
      <c r="F850" s="486">
        <v>60</v>
      </c>
      <c r="G850" s="486">
        <v>60</v>
      </c>
      <c r="H850" s="486">
        <v>60</v>
      </c>
      <c r="I850" s="486">
        <v>60</v>
      </c>
      <c r="J850" s="486">
        <v>60</v>
      </c>
      <c r="K850" s="486">
        <v>60</v>
      </c>
      <c r="L850" s="486">
        <v>60</v>
      </c>
      <c r="M850" s="487">
        <v>60</v>
      </c>
      <c r="N850" s="486">
        <v>60</v>
      </c>
      <c r="O850" s="486">
        <v>60</v>
      </c>
      <c r="P850" s="488">
        <v>60</v>
      </c>
      <c r="Q850" s="1242"/>
    </row>
    <row r="851" spans="2:17" ht="14.25" customHeight="1">
      <c r="B851" s="391" t="s">
        <v>1125</v>
      </c>
      <c r="C851" s="485"/>
      <c r="D851" s="486">
        <v>140</v>
      </c>
      <c r="E851" s="486">
        <v>60</v>
      </c>
      <c r="F851" s="486">
        <v>60</v>
      </c>
      <c r="G851" s="486">
        <v>60</v>
      </c>
      <c r="H851" s="486">
        <v>60</v>
      </c>
      <c r="I851" s="486">
        <v>60</v>
      </c>
      <c r="J851" s="486">
        <v>60</v>
      </c>
      <c r="K851" s="486">
        <v>60</v>
      </c>
      <c r="L851" s="486">
        <v>60</v>
      </c>
      <c r="M851" s="487">
        <v>60</v>
      </c>
      <c r="N851" s="486">
        <v>60</v>
      </c>
      <c r="O851" s="486">
        <v>60</v>
      </c>
      <c r="P851" s="488">
        <v>60</v>
      </c>
      <c r="Q851" s="1242"/>
    </row>
    <row r="852" spans="2:17" ht="14.25" customHeight="1">
      <c r="B852" s="489" t="s">
        <v>1126</v>
      </c>
      <c r="C852" s="490" t="s">
        <v>1031</v>
      </c>
      <c r="D852" s="491"/>
      <c r="E852" s="492"/>
      <c r="F852" s="492"/>
      <c r="G852" s="492"/>
      <c r="H852" s="492"/>
      <c r="I852" s="492"/>
      <c r="J852" s="492"/>
      <c r="K852" s="492"/>
      <c r="L852" s="492"/>
      <c r="M852" s="492"/>
      <c r="N852" s="486"/>
      <c r="O852" s="486"/>
      <c r="P852" s="488"/>
      <c r="Q852" s="1242"/>
    </row>
    <row r="853" spans="2:17" ht="14.25" customHeight="1">
      <c r="B853" s="391" t="s">
        <v>1123</v>
      </c>
      <c r="C853" s="485"/>
      <c r="D853" s="486">
        <v>0.8</v>
      </c>
      <c r="E853" s="486">
        <v>0.93</v>
      </c>
      <c r="F853" s="486">
        <v>0.93</v>
      </c>
      <c r="G853" s="486">
        <v>0.93</v>
      </c>
      <c r="H853" s="486">
        <v>0.93</v>
      </c>
      <c r="I853" s="486">
        <v>0.93</v>
      </c>
      <c r="J853" s="486">
        <v>0.93</v>
      </c>
      <c r="K853" s="486">
        <v>0.93</v>
      </c>
      <c r="L853" s="486">
        <v>0.93</v>
      </c>
      <c r="M853" s="487">
        <v>0.93</v>
      </c>
      <c r="N853" s="486">
        <v>0.93</v>
      </c>
      <c r="O853" s="486">
        <v>0.93</v>
      </c>
      <c r="P853" s="488">
        <v>3</v>
      </c>
      <c r="Q853" s="1242"/>
    </row>
    <row r="854" spans="2:17" ht="14.25" customHeight="1">
      <c r="B854" s="391" t="s">
        <v>1124</v>
      </c>
      <c r="C854" s="485"/>
      <c r="D854" s="486">
        <v>2</v>
      </c>
      <c r="E854" s="486">
        <v>6.2</v>
      </c>
      <c r="F854" s="486">
        <v>6.2</v>
      </c>
      <c r="G854" s="486">
        <v>6.2</v>
      </c>
      <c r="H854" s="486">
        <v>6.2</v>
      </c>
      <c r="I854" s="486">
        <v>6.2</v>
      </c>
      <c r="J854" s="486">
        <v>6.2</v>
      </c>
      <c r="K854" s="486">
        <v>6.2</v>
      </c>
      <c r="L854" s="486">
        <v>6.2</v>
      </c>
      <c r="M854" s="487">
        <v>6.2</v>
      </c>
      <c r="N854" s="486">
        <v>6.2</v>
      </c>
      <c r="O854" s="486">
        <v>6.2</v>
      </c>
      <c r="P854" s="488">
        <v>6.2</v>
      </c>
      <c r="Q854" s="1242"/>
    </row>
    <row r="855" spans="2:17" ht="14.25" customHeight="1">
      <c r="B855" s="391" t="s">
        <v>1125</v>
      </c>
      <c r="C855" s="485"/>
      <c r="D855" s="486">
        <v>4</v>
      </c>
      <c r="E855" s="486">
        <v>12</v>
      </c>
      <c r="F855" s="486">
        <v>12</v>
      </c>
      <c r="G855" s="486">
        <v>12</v>
      </c>
      <c r="H855" s="486">
        <v>12</v>
      </c>
      <c r="I855" s="486">
        <v>12</v>
      </c>
      <c r="J855" s="486">
        <v>12</v>
      </c>
      <c r="K855" s="486">
        <v>12</v>
      </c>
      <c r="L855" s="486">
        <v>12</v>
      </c>
      <c r="M855" s="487">
        <v>12</v>
      </c>
      <c r="N855" s="493">
        <v>12</v>
      </c>
      <c r="O855" s="493">
        <v>12</v>
      </c>
      <c r="P855" s="494">
        <v>12</v>
      </c>
      <c r="Q855" s="1243"/>
    </row>
    <row r="856" spans="2:17" ht="14.25" customHeight="1">
      <c r="B856" s="489" t="s">
        <v>1127</v>
      </c>
      <c r="C856" s="490" t="s">
        <v>1032</v>
      </c>
      <c r="D856" s="491"/>
      <c r="E856" s="492"/>
      <c r="F856" s="492"/>
      <c r="G856" s="492"/>
      <c r="H856" s="492"/>
      <c r="I856" s="492"/>
      <c r="J856" s="492"/>
      <c r="K856" s="492"/>
      <c r="L856" s="492"/>
      <c r="M856" s="492"/>
      <c r="N856" s="486"/>
      <c r="O856" s="486"/>
      <c r="P856" s="488"/>
      <c r="Q856" s="1242"/>
    </row>
    <row r="857" spans="2:17" ht="14.25" customHeight="1">
      <c r="B857" s="489" t="s">
        <v>1128</v>
      </c>
      <c r="C857" s="490"/>
      <c r="D857" s="491"/>
      <c r="E857" s="492"/>
      <c r="F857" s="492"/>
      <c r="G857" s="492"/>
      <c r="H857" s="492"/>
      <c r="I857" s="492"/>
      <c r="J857" s="492"/>
      <c r="K857" s="492"/>
      <c r="L857" s="492"/>
      <c r="M857" s="492"/>
      <c r="N857" s="486"/>
      <c r="O857" s="486"/>
      <c r="P857" s="488"/>
      <c r="Q857" s="1242"/>
    </row>
    <row r="858" spans="2:17" ht="14.25" customHeight="1">
      <c r="B858" s="391" t="s">
        <v>1123</v>
      </c>
      <c r="C858" s="485"/>
      <c r="D858" s="486">
        <v>2E-3</v>
      </c>
      <c r="E858" s="486">
        <v>2.3E-3</v>
      </c>
      <c r="F858" s="486">
        <v>2.3E-3</v>
      </c>
      <c r="G858" s="486">
        <v>2.3E-3</v>
      </c>
      <c r="H858" s="486">
        <v>2.3E-3</v>
      </c>
      <c r="I858" s="486">
        <v>2.3E-3</v>
      </c>
      <c r="J858" s="486">
        <v>2.3E-3</v>
      </c>
      <c r="K858" s="486">
        <v>2.3E-3</v>
      </c>
      <c r="L858" s="486">
        <v>2.3E-3</v>
      </c>
      <c r="M858" s="487">
        <v>2.3E-3</v>
      </c>
      <c r="N858" s="486">
        <v>2.3E-3</v>
      </c>
      <c r="O858" s="486">
        <v>2.3E-3</v>
      </c>
      <c r="P858" s="488"/>
      <c r="Q858" s="1242"/>
    </row>
    <row r="859" spans="2:17" ht="14.25" customHeight="1">
      <c r="B859" s="391" t="s">
        <v>2625</v>
      </c>
      <c r="C859" s="485"/>
      <c r="D859" s="486"/>
      <c r="E859" s="486"/>
      <c r="F859" s="486"/>
      <c r="G859" s="486"/>
      <c r="H859" s="486"/>
      <c r="I859" s="486"/>
      <c r="J859" s="486"/>
      <c r="K859" s="486"/>
      <c r="L859" s="486"/>
      <c r="M859" s="487"/>
      <c r="N859" s="486"/>
      <c r="O859" s="486"/>
      <c r="P859" s="488">
        <v>8.0000000000000002E-3</v>
      </c>
      <c r="Q859" s="1242"/>
    </row>
    <row r="860" spans="2:17" ht="14.25" customHeight="1">
      <c r="B860" s="391" t="s">
        <v>2626</v>
      </c>
      <c r="C860" s="485"/>
      <c r="D860" s="486"/>
      <c r="E860" s="486"/>
      <c r="F860" s="486"/>
      <c r="G860" s="486"/>
      <c r="H860" s="486"/>
      <c r="I860" s="486"/>
      <c r="J860" s="486"/>
      <c r="K860" s="486"/>
      <c r="L860" s="486"/>
      <c r="M860" s="487"/>
      <c r="N860" s="486"/>
      <c r="O860" s="486"/>
      <c r="P860" s="488">
        <v>2.8000000000000001E-2</v>
      </c>
      <c r="Q860" s="1242"/>
    </row>
    <row r="861" spans="2:17" ht="14.25" customHeight="1">
      <c r="B861" s="391" t="s">
        <v>1124</v>
      </c>
      <c r="C861" s="485"/>
      <c r="D861" s="486">
        <v>2E-3</v>
      </c>
      <c r="E861" s="486">
        <v>0.01</v>
      </c>
      <c r="F861" s="486">
        <v>0.01</v>
      </c>
      <c r="G861" s="486">
        <v>0.01</v>
      </c>
      <c r="H861" s="486">
        <v>0.01</v>
      </c>
      <c r="I861" s="486">
        <v>0.01</v>
      </c>
      <c r="J861" s="486">
        <v>0.01</v>
      </c>
      <c r="K861" s="486">
        <v>0.01</v>
      </c>
      <c r="L861" s="486">
        <v>0.01</v>
      </c>
      <c r="M861" s="487">
        <v>0.01</v>
      </c>
      <c r="N861" s="486">
        <v>0.01</v>
      </c>
      <c r="O861" s="486">
        <v>0.01</v>
      </c>
      <c r="P861" s="488"/>
      <c r="Q861" s="1242"/>
    </row>
    <row r="862" spans="2:17" ht="14.25" customHeight="1">
      <c r="B862" s="391" t="s">
        <v>1252</v>
      </c>
      <c r="C862" s="485"/>
      <c r="D862" s="486"/>
      <c r="E862" s="486"/>
      <c r="F862" s="486"/>
      <c r="G862" s="486"/>
      <c r="H862" s="486"/>
      <c r="I862" s="486"/>
      <c r="J862" s="486"/>
      <c r="K862" s="486"/>
      <c r="L862" s="486"/>
      <c r="M862" s="487"/>
      <c r="N862" s="486"/>
      <c r="O862" s="486"/>
      <c r="P862" s="488">
        <v>0.01</v>
      </c>
      <c r="Q862" s="1242"/>
    </row>
    <row r="863" spans="2:17" ht="14.25" customHeight="1">
      <c r="B863" s="391" t="s">
        <v>1254</v>
      </c>
      <c r="C863" s="485"/>
      <c r="D863" s="486"/>
      <c r="E863" s="486"/>
      <c r="F863" s="486"/>
      <c r="G863" s="486"/>
      <c r="H863" s="486"/>
      <c r="I863" s="486"/>
      <c r="J863" s="486"/>
      <c r="K863" s="486"/>
      <c r="L863" s="486"/>
      <c r="M863" s="487"/>
      <c r="N863" s="486"/>
      <c r="O863" s="486"/>
      <c r="P863" s="488">
        <v>1.7000000000000001E-2</v>
      </c>
      <c r="Q863" s="1242"/>
    </row>
    <row r="864" spans="2:17" ht="14.25" customHeight="1">
      <c r="B864" s="391" t="s">
        <v>1125</v>
      </c>
      <c r="C864" s="485"/>
      <c r="D864" s="486">
        <v>0.01</v>
      </c>
      <c r="E864" s="486">
        <v>2.4E-2</v>
      </c>
      <c r="F864" s="486">
        <v>2.4E-2</v>
      </c>
      <c r="G864" s="486">
        <v>2.4E-2</v>
      </c>
      <c r="H864" s="486">
        <v>2.4E-2</v>
      </c>
      <c r="I864" s="486">
        <v>2.4E-2</v>
      </c>
      <c r="J864" s="486">
        <v>2.4E-2</v>
      </c>
      <c r="K864" s="486">
        <v>2.4E-2</v>
      </c>
      <c r="L864" s="486">
        <v>2.4E-2</v>
      </c>
      <c r="M864" s="487">
        <v>2.4E-2</v>
      </c>
      <c r="N864" s="486">
        <v>2.4E-2</v>
      </c>
      <c r="O864" s="486">
        <v>2.4E-2</v>
      </c>
      <c r="P864" s="488"/>
      <c r="Q864" s="1242"/>
    </row>
    <row r="865" spans="2:17" ht="14.25" customHeight="1">
      <c r="B865" s="391" t="s">
        <v>1253</v>
      </c>
      <c r="C865" s="485"/>
      <c r="D865" s="486"/>
      <c r="E865" s="486"/>
      <c r="F865" s="486"/>
      <c r="G865" s="486"/>
      <c r="H865" s="486"/>
      <c r="I865" s="486"/>
      <c r="J865" s="486"/>
      <c r="K865" s="486"/>
      <c r="L865" s="486"/>
      <c r="M865" s="487"/>
      <c r="N865" s="486"/>
      <c r="O865" s="486"/>
      <c r="P865" s="488">
        <v>2.4E-2</v>
      </c>
      <c r="Q865" s="1242"/>
    </row>
    <row r="866" spans="2:17" ht="14.25" customHeight="1">
      <c r="B866" s="391" t="s">
        <v>1255</v>
      </c>
      <c r="C866" s="485"/>
      <c r="D866" s="495"/>
      <c r="E866" s="495"/>
      <c r="F866" s="495"/>
      <c r="G866" s="495"/>
      <c r="H866" s="495"/>
      <c r="I866" s="495"/>
      <c r="J866" s="495"/>
      <c r="K866" s="495"/>
      <c r="L866" s="495"/>
      <c r="M866" s="491"/>
      <c r="N866" s="486">
        <v>2.8000000000000001E-2</v>
      </c>
      <c r="O866" s="486">
        <v>2.8000000000000001E-2</v>
      </c>
      <c r="P866" s="488">
        <v>2.8000000000000001E-2</v>
      </c>
      <c r="Q866" s="1242"/>
    </row>
    <row r="867" spans="2:17" ht="14.25" customHeight="1">
      <c r="B867" s="489" t="s">
        <v>1129</v>
      </c>
      <c r="C867" s="490" t="s">
        <v>1032</v>
      </c>
      <c r="D867" s="491"/>
      <c r="E867" s="492"/>
      <c r="F867" s="492"/>
      <c r="G867" s="492"/>
      <c r="H867" s="492"/>
      <c r="I867" s="492"/>
      <c r="J867" s="492"/>
      <c r="K867" s="492"/>
      <c r="L867" s="492"/>
      <c r="M867" s="492"/>
      <c r="N867" s="486"/>
      <c r="O867" s="486"/>
      <c r="P867" s="488"/>
      <c r="Q867" s="1242"/>
    </row>
    <row r="868" spans="2:17" ht="14.25" customHeight="1">
      <c r="B868" s="391" t="s">
        <v>1123</v>
      </c>
      <c r="C868" s="496"/>
      <c r="D868" s="486">
        <v>4.0000000000000001E-3</v>
      </c>
      <c r="E868" s="486">
        <v>6.0000000000000001E-3</v>
      </c>
      <c r="F868" s="486">
        <v>6.0000000000000001E-3</v>
      </c>
      <c r="G868" s="486">
        <v>6.0000000000000001E-3</v>
      </c>
      <c r="H868" s="486">
        <v>6.0000000000000001E-3</v>
      </c>
      <c r="I868" s="486">
        <v>6.0000000000000001E-3</v>
      </c>
      <c r="J868" s="486">
        <v>6.0000000000000001E-3</v>
      </c>
      <c r="K868" s="486">
        <v>6.0000000000000001E-3</v>
      </c>
      <c r="L868" s="486">
        <v>6.0000000000000001E-3</v>
      </c>
      <c r="M868" s="487">
        <v>6.0000000000000001E-3</v>
      </c>
      <c r="N868" s="486">
        <v>6.0000000000000001E-3</v>
      </c>
      <c r="O868" s="486">
        <v>6.0000000000000001E-3</v>
      </c>
      <c r="P868" s="488"/>
      <c r="Q868" s="1242"/>
    </row>
    <row r="869" spans="2:17" ht="14.25" customHeight="1">
      <c r="B869" s="391" t="s">
        <v>1124</v>
      </c>
      <c r="C869" s="496"/>
      <c r="D869" s="486">
        <v>4.0000000000000001E-3</v>
      </c>
      <c r="E869" s="486">
        <v>0.02</v>
      </c>
      <c r="F869" s="486">
        <v>0.02</v>
      </c>
      <c r="G869" s="486">
        <v>0.02</v>
      </c>
      <c r="H869" s="486">
        <v>0.02</v>
      </c>
      <c r="I869" s="486">
        <v>0.02</v>
      </c>
      <c r="J869" s="486">
        <v>0.02</v>
      </c>
      <c r="K869" s="486">
        <v>0.02</v>
      </c>
      <c r="L869" s="486">
        <v>0.02</v>
      </c>
      <c r="M869" s="487">
        <v>0.02</v>
      </c>
      <c r="N869" s="486">
        <v>0.02</v>
      </c>
      <c r="O869" s="486">
        <v>0.02</v>
      </c>
      <c r="P869" s="488"/>
      <c r="Q869" s="1242"/>
    </row>
    <row r="870" spans="2:17" ht="14.25" customHeight="1">
      <c r="B870" s="391" t="s">
        <v>1125</v>
      </c>
      <c r="C870" s="496"/>
      <c r="D870" s="486">
        <v>0.02</v>
      </c>
      <c r="E870" s="486">
        <v>5.6000000000000001E-2</v>
      </c>
      <c r="F870" s="486">
        <v>5.6000000000000001E-2</v>
      </c>
      <c r="G870" s="486">
        <v>5.6000000000000001E-2</v>
      </c>
      <c r="H870" s="486">
        <v>5.6000000000000001E-2</v>
      </c>
      <c r="I870" s="486">
        <v>5.6000000000000001E-2</v>
      </c>
      <c r="J870" s="486">
        <v>5.6000000000000001E-2</v>
      </c>
      <c r="K870" s="486">
        <v>5.6000000000000001E-2</v>
      </c>
      <c r="L870" s="486">
        <v>5.6000000000000001E-2</v>
      </c>
      <c r="M870" s="487">
        <v>5.6000000000000001E-2</v>
      </c>
      <c r="N870" s="486">
        <v>5.6000000000000001E-2</v>
      </c>
      <c r="O870" s="486">
        <v>5.6000000000000001E-2</v>
      </c>
      <c r="P870" s="488"/>
      <c r="Q870" s="1242"/>
    </row>
    <row r="871" spans="2:17" ht="14.25" customHeight="1">
      <c r="B871" s="489" t="s">
        <v>1130</v>
      </c>
      <c r="C871" s="490" t="s">
        <v>1032</v>
      </c>
      <c r="D871" s="491"/>
      <c r="E871" s="492"/>
      <c r="F871" s="492"/>
      <c r="G871" s="492"/>
      <c r="H871" s="492"/>
      <c r="I871" s="492"/>
      <c r="J871" s="492"/>
      <c r="K871" s="492"/>
      <c r="L871" s="492"/>
      <c r="M871" s="492"/>
      <c r="N871" s="486"/>
      <c r="O871" s="486"/>
      <c r="P871" s="488"/>
      <c r="Q871" s="1242"/>
    </row>
    <row r="872" spans="2:17" ht="14.25" customHeight="1">
      <c r="B872" s="391" t="s">
        <v>1123</v>
      </c>
      <c r="C872" s="485"/>
      <c r="D872" s="486">
        <v>8.0000000000000002E-3</v>
      </c>
      <c r="E872" s="486">
        <v>9.2999999999999992E-3</v>
      </c>
      <c r="F872" s="486">
        <v>9.2999999999999992E-3</v>
      </c>
      <c r="G872" s="486">
        <v>9.2999999999999992E-3</v>
      </c>
      <c r="H872" s="486">
        <v>9.2999999999999992E-3</v>
      </c>
      <c r="I872" s="486">
        <v>9.2999999999999992E-3</v>
      </c>
      <c r="J872" s="486">
        <v>9.2999999999999992E-3</v>
      </c>
      <c r="K872" s="486">
        <v>9.2999999999999992E-3</v>
      </c>
      <c r="L872" s="486">
        <v>9.2999999999999992E-3</v>
      </c>
      <c r="M872" s="487">
        <v>9.2999999999999992E-3</v>
      </c>
      <c r="N872" s="486">
        <v>6.0000000000000001E-3</v>
      </c>
      <c r="O872" s="486">
        <v>6.0000000000000001E-3</v>
      </c>
      <c r="P872" s="488"/>
      <c r="Q872" s="1242"/>
    </row>
    <row r="873" spans="2:17" ht="14.25" customHeight="1">
      <c r="B873" s="391" t="s">
        <v>2625</v>
      </c>
      <c r="C873" s="485"/>
      <c r="D873" s="486"/>
      <c r="E873" s="486"/>
      <c r="F873" s="486"/>
      <c r="G873" s="486"/>
      <c r="H873" s="486"/>
      <c r="I873" s="486"/>
      <c r="J873" s="486"/>
      <c r="K873" s="486"/>
      <c r="L873" s="486"/>
      <c r="M873" s="487"/>
      <c r="N873" s="486"/>
      <c r="O873" s="486"/>
      <c r="P873" s="488">
        <v>8.0000000000000002E-3</v>
      </c>
      <c r="Q873" s="1242"/>
    </row>
    <row r="874" spans="2:17" ht="14.25" customHeight="1">
      <c r="B874" s="391" t="s">
        <v>2626</v>
      </c>
      <c r="C874" s="485"/>
      <c r="D874" s="486"/>
      <c r="E874" s="486"/>
      <c r="F874" s="486"/>
      <c r="G874" s="486"/>
      <c r="H874" s="486"/>
      <c r="I874" s="486"/>
      <c r="J874" s="486"/>
      <c r="K874" s="486"/>
      <c r="L874" s="486"/>
      <c r="M874" s="487"/>
      <c r="N874" s="486"/>
      <c r="O874" s="486"/>
      <c r="P874" s="488">
        <v>2.8000000000000001E-2</v>
      </c>
      <c r="Q874" s="1242"/>
    </row>
    <row r="875" spans="2:17" ht="14.25" customHeight="1">
      <c r="B875" s="391" t="s">
        <v>1124</v>
      </c>
      <c r="C875" s="485"/>
      <c r="D875" s="486">
        <v>8.0000000000000002E-3</v>
      </c>
      <c r="E875" s="486">
        <v>0.04</v>
      </c>
      <c r="F875" s="486">
        <v>0.04</v>
      </c>
      <c r="G875" s="486">
        <v>0.04</v>
      </c>
      <c r="H875" s="486">
        <v>0.04</v>
      </c>
      <c r="I875" s="486">
        <v>0.04</v>
      </c>
      <c r="J875" s="486">
        <v>0.04</v>
      </c>
      <c r="K875" s="486">
        <v>0.04</v>
      </c>
      <c r="L875" s="486">
        <v>0.04</v>
      </c>
      <c r="M875" s="487">
        <v>0.04</v>
      </c>
      <c r="N875" s="486">
        <v>0.02</v>
      </c>
      <c r="O875" s="486">
        <v>0.02</v>
      </c>
      <c r="P875" s="488"/>
      <c r="Q875" s="1242"/>
    </row>
    <row r="876" spans="2:17" ht="14.25" customHeight="1">
      <c r="B876" s="391" t="s">
        <v>1252</v>
      </c>
      <c r="C876" s="485"/>
      <c r="D876" s="486"/>
      <c r="E876" s="486"/>
      <c r="F876" s="486"/>
      <c r="G876" s="486"/>
      <c r="H876" s="486"/>
      <c r="I876" s="486"/>
      <c r="J876" s="486"/>
      <c r="K876" s="486"/>
      <c r="L876" s="486"/>
      <c r="M876" s="487"/>
      <c r="N876" s="486"/>
      <c r="O876" s="486"/>
      <c r="P876" s="488">
        <v>0.02</v>
      </c>
      <c r="Q876" s="1242"/>
    </row>
    <row r="877" spans="2:17" ht="14.25" customHeight="1">
      <c r="B877" s="391" t="s">
        <v>1254</v>
      </c>
      <c r="C877" s="485"/>
      <c r="D877" s="486"/>
      <c r="E877" s="486"/>
      <c r="F877" s="486"/>
      <c r="G877" s="486"/>
      <c r="H877" s="486"/>
      <c r="I877" s="486"/>
      <c r="J877" s="486"/>
      <c r="K877" s="486"/>
      <c r="L877" s="486"/>
      <c r="M877" s="487"/>
      <c r="N877" s="486"/>
      <c r="O877" s="486"/>
      <c r="P877" s="488">
        <v>0.04</v>
      </c>
      <c r="Q877" s="1242"/>
    </row>
    <row r="878" spans="2:17" ht="14.25" customHeight="1">
      <c r="B878" s="391" t="s">
        <v>1125</v>
      </c>
      <c r="C878" s="485"/>
      <c r="D878" s="486">
        <v>0.04</v>
      </c>
      <c r="E878" s="486">
        <v>0.112</v>
      </c>
      <c r="F878" s="486">
        <v>0.112</v>
      </c>
      <c r="G878" s="486">
        <v>0.112</v>
      </c>
      <c r="H878" s="486">
        <v>0.112</v>
      </c>
      <c r="I878" s="486">
        <v>0.112</v>
      </c>
      <c r="J878" s="486">
        <v>0.112</v>
      </c>
      <c r="K878" s="486">
        <v>0.112</v>
      </c>
      <c r="L878" s="486">
        <v>0.112</v>
      </c>
      <c r="M878" s="487">
        <v>0.112</v>
      </c>
      <c r="N878" s="486">
        <v>5.6000000000000001E-2</v>
      </c>
      <c r="O878" s="486">
        <v>5.6000000000000001E-2</v>
      </c>
      <c r="P878" s="488"/>
      <c r="Q878" s="1242"/>
    </row>
    <row r="879" spans="2:17" ht="14.25" customHeight="1">
      <c r="B879" s="391" t="s">
        <v>1253</v>
      </c>
      <c r="C879" s="485"/>
      <c r="D879" s="487"/>
      <c r="E879" s="497"/>
      <c r="F879" s="497"/>
      <c r="G879" s="497"/>
      <c r="H879" s="497"/>
      <c r="I879" s="497"/>
      <c r="J879" s="497"/>
      <c r="K879" s="497"/>
      <c r="L879" s="497"/>
      <c r="M879" s="497"/>
      <c r="N879" s="486"/>
      <c r="O879" s="486"/>
      <c r="P879" s="488">
        <v>5.6000000000000001E-2</v>
      </c>
      <c r="Q879" s="1242"/>
    </row>
    <row r="880" spans="2:17" ht="14.25" customHeight="1">
      <c r="B880" s="391" t="s">
        <v>1255</v>
      </c>
      <c r="C880" s="485"/>
      <c r="D880" s="487"/>
      <c r="E880" s="497"/>
      <c r="F880" s="497"/>
      <c r="G880" s="497"/>
      <c r="H880" s="497"/>
      <c r="I880" s="497"/>
      <c r="J880" s="497"/>
      <c r="K880" s="497"/>
      <c r="L880" s="497"/>
      <c r="M880" s="497"/>
      <c r="N880" s="486"/>
      <c r="O880" s="486"/>
      <c r="P880" s="488">
        <v>0.112</v>
      </c>
      <c r="Q880" s="1242"/>
    </row>
    <row r="881" spans="2:17" ht="14.25" customHeight="1">
      <c r="B881" s="489" t="s">
        <v>1131</v>
      </c>
      <c r="C881" s="490" t="s">
        <v>1032</v>
      </c>
      <c r="D881" s="491"/>
      <c r="E881" s="492"/>
      <c r="F881" s="492"/>
      <c r="G881" s="492"/>
      <c r="H881" s="492"/>
      <c r="I881" s="492"/>
      <c r="J881" s="492"/>
      <c r="K881" s="492"/>
      <c r="L881" s="492"/>
      <c r="M881" s="492"/>
      <c r="N881" s="486"/>
      <c r="O881" s="486"/>
      <c r="P881" s="488"/>
      <c r="Q881" s="1242"/>
    </row>
    <row r="882" spans="2:17" ht="14.25" customHeight="1">
      <c r="B882" s="391" t="s">
        <v>1132</v>
      </c>
      <c r="C882" s="485"/>
      <c r="D882" s="486">
        <v>0.28999999999999998</v>
      </c>
      <c r="E882" s="486">
        <v>0.28999999999999998</v>
      </c>
      <c r="F882" s="486">
        <v>0.28999999999999998</v>
      </c>
      <c r="G882" s="486">
        <v>0.28999999999999998</v>
      </c>
      <c r="H882" s="486">
        <v>0.2</v>
      </c>
      <c r="I882" s="486">
        <v>0.17</v>
      </c>
      <c r="J882" s="486">
        <v>0.17</v>
      </c>
      <c r="K882" s="486"/>
      <c r="L882" s="486"/>
      <c r="M882" s="487"/>
      <c r="N882" s="486"/>
      <c r="O882" s="486"/>
      <c r="P882" s="488"/>
      <c r="Q882" s="1242"/>
    </row>
    <row r="883" spans="2:17" ht="14.25" customHeight="1">
      <c r="B883" s="391" t="s">
        <v>1133</v>
      </c>
      <c r="C883" s="485"/>
      <c r="D883" s="486"/>
      <c r="E883" s="486"/>
      <c r="F883" s="486"/>
      <c r="G883" s="486"/>
      <c r="H883" s="486"/>
      <c r="I883" s="486"/>
      <c r="J883" s="486"/>
      <c r="K883" s="486">
        <v>0.14499999999999999</v>
      </c>
      <c r="L883" s="486">
        <v>0.14499999999999999</v>
      </c>
      <c r="M883" s="487">
        <v>0.14499999999999999</v>
      </c>
      <c r="N883" s="486">
        <v>0.14499999999999999</v>
      </c>
      <c r="O883" s="486">
        <v>0.14499999999999999</v>
      </c>
      <c r="P883" s="488">
        <v>0.14499999999999999</v>
      </c>
      <c r="Q883" s="1242"/>
    </row>
    <row r="884" spans="2:17" ht="14.25" customHeight="1">
      <c r="B884" s="391" t="s">
        <v>1256</v>
      </c>
      <c r="C884" s="485"/>
      <c r="D884" s="486"/>
      <c r="E884" s="486"/>
      <c r="F884" s="486"/>
      <c r="G884" s="486"/>
      <c r="H884" s="486"/>
      <c r="I884" s="486"/>
      <c r="J884" s="486"/>
      <c r="K884" s="486"/>
      <c r="L884" s="486"/>
      <c r="M884" s="487"/>
      <c r="N884" s="486"/>
      <c r="O884" s="486"/>
      <c r="P884" s="488">
        <v>0.14499999999999999</v>
      </c>
      <c r="Q884" s="1242"/>
    </row>
    <row r="885" spans="2:17" ht="14.25" customHeight="1">
      <c r="B885" s="391" t="s">
        <v>1257</v>
      </c>
      <c r="C885" s="485"/>
      <c r="D885" s="486"/>
      <c r="E885" s="486"/>
      <c r="F885" s="486"/>
      <c r="G885" s="486"/>
      <c r="H885" s="486"/>
      <c r="I885" s="486"/>
      <c r="J885" s="486"/>
      <c r="K885" s="486"/>
      <c r="L885" s="486"/>
      <c r="M885" s="487"/>
      <c r="N885" s="486"/>
      <c r="O885" s="486"/>
      <c r="P885" s="488">
        <v>0.14499999999999999</v>
      </c>
      <c r="Q885" s="1242"/>
    </row>
    <row r="886" spans="2:17" ht="14.25" customHeight="1">
      <c r="B886" s="391" t="s">
        <v>1134</v>
      </c>
      <c r="C886" s="485"/>
      <c r="D886" s="486"/>
      <c r="E886" s="486"/>
      <c r="F886" s="486"/>
      <c r="G886" s="486"/>
      <c r="H886" s="486"/>
      <c r="I886" s="486"/>
      <c r="J886" s="486"/>
      <c r="K886" s="486">
        <v>0.18099999999999999</v>
      </c>
      <c r="L886" s="486">
        <v>0.18099999999999999</v>
      </c>
      <c r="M886" s="487">
        <v>0.18099999999999999</v>
      </c>
      <c r="N886" s="486">
        <v>0.12</v>
      </c>
      <c r="O886" s="486">
        <v>0.12</v>
      </c>
      <c r="P886" s="488">
        <v>0.12</v>
      </c>
      <c r="Q886" s="1242"/>
    </row>
    <row r="887" spans="2:17" ht="14.25" customHeight="1">
      <c r="B887" s="391" t="s">
        <v>1258</v>
      </c>
      <c r="C887" s="485"/>
      <c r="D887" s="487"/>
      <c r="E887" s="497"/>
      <c r="F887" s="497"/>
      <c r="G887" s="497"/>
      <c r="H887" s="497"/>
      <c r="I887" s="497"/>
      <c r="J887" s="497"/>
      <c r="K887" s="497"/>
      <c r="L887" s="497"/>
      <c r="M887" s="497"/>
      <c r="N887" s="486"/>
      <c r="O887" s="486"/>
      <c r="P887" s="488">
        <v>0.12</v>
      </c>
      <c r="Q887" s="1242"/>
    </row>
    <row r="888" spans="2:17" ht="14.25" customHeight="1">
      <c r="B888" s="391" t="s">
        <v>1259</v>
      </c>
      <c r="C888" s="485"/>
      <c r="D888" s="487"/>
      <c r="E888" s="497"/>
      <c r="F888" s="497"/>
      <c r="G888" s="497"/>
      <c r="H888" s="497"/>
      <c r="I888" s="497"/>
      <c r="J888" s="497"/>
      <c r="K888" s="497"/>
      <c r="L888" s="497"/>
      <c r="M888" s="497"/>
      <c r="N888" s="486"/>
      <c r="O888" s="486"/>
      <c r="P888" s="488">
        <v>0.12</v>
      </c>
      <c r="Q888" s="1242"/>
    </row>
    <row r="889" spans="2:17" ht="14.25" customHeight="1">
      <c r="B889" s="489" t="s">
        <v>1135</v>
      </c>
      <c r="C889" s="490" t="s">
        <v>1032</v>
      </c>
      <c r="D889" s="498"/>
      <c r="E889" s="499"/>
      <c r="F889" s="499"/>
      <c r="G889" s="499"/>
      <c r="H889" s="499"/>
      <c r="I889" s="499"/>
      <c r="J889" s="499"/>
      <c r="K889" s="499"/>
      <c r="L889" s="499"/>
      <c r="M889" s="499"/>
      <c r="N889" s="500"/>
      <c r="O889" s="500"/>
      <c r="P889" s="501"/>
      <c r="Q889" s="1244"/>
    </row>
    <row r="890" spans="2:17" ht="14.25" customHeight="1">
      <c r="B890" s="391" t="s">
        <v>1136</v>
      </c>
      <c r="C890" s="485"/>
      <c r="D890" s="500">
        <v>0.8</v>
      </c>
      <c r="E890" s="500">
        <v>0.42</v>
      </c>
      <c r="F890" s="500">
        <v>0.42</v>
      </c>
      <c r="G890" s="500">
        <v>0.42</v>
      </c>
      <c r="H890" s="500">
        <v>0.42</v>
      </c>
      <c r="I890" s="500">
        <v>0.31</v>
      </c>
      <c r="J890" s="500"/>
      <c r="K890" s="500"/>
      <c r="L890" s="500"/>
      <c r="M890" s="498"/>
      <c r="N890" s="500"/>
      <c r="O890" s="500"/>
      <c r="P890" s="501"/>
      <c r="Q890" s="1244"/>
    </row>
    <row r="891" spans="2:17" ht="14.25" customHeight="1">
      <c r="B891" s="391" t="s">
        <v>1137</v>
      </c>
      <c r="C891" s="485"/>
      <c r="D891" s="500">
        <v>0.8</v>
      </c>
      <c r="E891" s="500">
        <v>0.42</v>
      </c>
      <c r="F891" s="500">
        <v>0.42</v>
      </c>
      <c r="G891" s="500">
        <v>0.42</v>
      </c>
      <c r="H891" s="500">
        <v>0.42</v>
      </c>
      <c r="I891" s="500">
        <v>0.27</v>
      </c>
      <c r="J891" s="500"/>
      <c r="K891" s="500"/>
      <c r="L891" s="500"/>
      <c r="M891" s="498"/>
      <c r="N891" s="500"/>
      <c r="O891" s="500"/>
      <c r="P891" s="501"/>
      <c r="Q891" s="1244"/>
    </row>
    <row r="892" spans="2:17" ht="14.25" customHeight="1">
      <c r="B892" s="391" t="s">
        <v>1138</v>
      </c>
      <c r="C892" s="485"/>
      <c r="D892" s="500"/>
      <c r="E892" s="500"/>
      <c r="F892" s="500"/>
      <c r="G892" s="500"/>
      <c r="H892" s="500"/>
      <c r="I892" s="500"/>
      <c r="J892" s="500"/>
      <c r="K892" s="500"/>
      <c r="L892" s="500"/>
      <c r="M892" s="498"/>
      <c r="N892" s="500"/>
      <c r="O892" s="500"/>
      <c r="P892" s="501"/>
      <c r="Q892" s="1244"/>
    </row>
    <row r="893" spans="2:17" ht="14.25" customHeight="1">
      <c r="B893" s="391" t="s">
        <v>435</v>
      </c>
      <c r="C893" s="485"/>
      <c r="D893" s="500">
        <v>1</v>
      </c>
      <c r="E893" s="500">
        <v>0.52</v>
      </c>
      <c r="F893" s="500">
        <v>0.52</v>
      </c>
      <c r="G893" s="500">
        <v>0.52</v>
      </c>
      <c r="H893" s="500">
        <v>0.52</v>
      </c>
      <c r="I893" s="500">
        <v>0.28999999999999998</v>
      </c>
      <c r="J893" s="500"/>
      <c r="K893" s="500"/>
      <c r="L893" s="500"/>
      <c r="M893" s="498"/>
      <c r="N893" s="500"/>
      <c r="O893" s="500"/>
      <c r="P893" s="501"/>
      <c r="Q893" s="1244"/>
    </row>
    <row r="894" spans="2:17" ht="14.25" customHeight="1">
      <c r="B894" s="391" t="s">
        <v>436</v>
      </c>
      <c r="C894" s="485"/>
      <c r="D894" s="500">
        <v>1.28</v>
      </c>
      <c r="E894" s="500">
        <v>0.52</v>
      </c>
      <c r="F894" s="500">
        <v>0.52</v>
      </c>
      <c r="G894" s="500">
        <v>0.52</v>
      </c>
      <c r="H894" s="500">
        <v>0.52</v>
      </c>
      <c r="I894" s="500">
        <v>0.52</v>
      </c>
      <c r="J894" s="500"/>
      <c r="K894" s="500"/>
      <c r="L894" s="500"/>
      <c r="M894" s="498"/>
      <c r="N894" s="500"/>
      <c r="O894" s="500"/>
      <c r="P894" s="501"/>
      <c r="Q894" s="1244"/>
    </row>
    <row r="895" spans="2:17" ht="14.25" customHeight="1">
      <c r="B895" s="391" t="s">
        <v>437</v>
      </c>
      <c r="C895" s="485"/>
      <c r="D895" s="500">
        <v>1.52</v>
      </c>
      <c r="E895" s="500">
        <v>0.65</v>
      </c>
      <c r="F895" s="500">
        <v>0.65</v>
      </c>
      <c r="G895" s="500">
        <v>0.65</v>
      </c>
      <c r="H895" s="500">
        <v>0.65</v>
      </c>
      <c r="I895" s="500">
        <v>0.52</v>
      </c>
      <c r="J895" s="500"/>
      <c r="K895" s="500"/>
      <c r="L895" s="500"/>
      <c r="M895" s="498"/>
      <c r="N895" s="500"/>
      <c r="O895" s="500"/>
      <c r="P895" s="501"/>
      <c r="Q895" s="1244"/>
    </row>
    <row r="896" spans="2:17" ht="14.25" customHeight="1">
      <c r="B896" s="391" t="s">
        <v>438</v>
      </c>
      <c r="C896" s="485"/>
      <c r="D896" s="500">
        <v>1.52</v>
      </c>
      <c r="E896" s="500">
        <v>0.65</v>
      </c>
      <c r="F896" s="500">
        <v>0.65</v>
      </c>
      <c r="G896" s="500">
        <v>0.65</v>
      </c>
      <c r="H896" s="500">
        <v>0.65</v>
      </c>
      <c r="I896" s="500">
        <v>0.65</v>
      </c>
      <c r="J896" s="500"/>
      <c r="K896" s="500"/>
      <c r="L896" s="500"/>
      <c r="M896" s="498"/>
      <c r="N896" s="500"/>
      <c r="O896" s="500"/>
      <c r="P896" s="501"/>
      <c r="Q896" s="1244"/>
    </row>
    <row r="897" spans="2:17" ht="14.25" customHeight="1">
      <c r="B897" s="391" t="s">
        <v>439</v>
      </c>
      <c r="C897" s="485"/>
      <c r="D897" s="500">
        <v>6</v>
      </c>
      <c r="E897" s="500"/>
      <c r="F897" s="500"/>
      <c r="G897" s="500"/>
      <c r="H897" s="500"/>
      <c r="I897" s="500">
        <v>6.8</v>
      </c>
      <c r="J897" s="500">
        <v>6.8</v>
      </c>
      <c r="K897" s="500">
        <v>6.8</v>
      </c>
      <c r="L897" s="500">
        <v>6.8</v>
      </c>
      <c r="M897" s="498">
        <v>6.8</v>
      </c>
      <c r="N897" s="500">
        <v>6.8</v>
      </c>
      <c r="O897" s="500">
        <v>6.8</v>
      </c>
      <c r="P897" s="501">
        <v>6.8</v>
      </c>
      <c r="Q897" s="1244"/>
    </row>
    <row r="898" spans="2:17" ht="14.25" customHeight="1">
      <c r="B898" s="489" t="s">
        <v>440</v>
      </c>
      <c r="C898" s="490" t="s">
        <v>1032</v>
      </c>
      <c r="D898" s="498"/>
      <c r="E898" s="499"/>
      <c r="F898" s="499"/>
      <c r="G898" s="499"/>
      <c r="H898" s="499"/>
      <c r="I898" s="499"/>
      <c r="J898" s="499"/>
      <c r="K898" s="499"/>
      <c r="L898" s="499"/>
      <c r="M898" s="499"/>
      <c r="N898" s="500"/>
      <c r="O898" s="500"/>
      <c r="P898" s="501"/>
      <c r="Q898" s="1244"/>
    </row>
    <row r="899" spans="2:17" ht="14.25" customHeight="1">
      <c r="B899" s="391" t="s">
        <v>441</v>
      </c>
      <c r="C899" s="496"/>
      <c r="D899" s="500">
        <v>0.08</v>
      </c>
      <c r="E899" s="500">
        <v>0.08</v>
      </c>
      <c r="F899" s="500">
        <v>0.08</v>
      </c>
      <c r="G899" s="500">
        <v>0.08</v>
      </c>
      <c r="H899" s="500">
        <v>0.08</v>
      </c>
      <c r="I899" s="500">
        <v>0.08</v>
      </c>
      <c r="J899" s="500">
        <v>0.08</v>
      </c>
      <c r="K899" s="500">
        <v>0.08</v>
      </c>
      <c r="L899" s="500">
        <v>0.08</v>
      </c>
      <c r="M899" s="498">
        <v>0.08</v>
      </c>
      <c r="N899" s="500">
        <v>0.08</v>
      </c>
      <c r="O899" s="500">
        <v>0.08</v>
      </c>
      <c r="P899" s="501">
        <v>0.08</v>
      </c>
      <c r="Q899" s="1244"/>
    </row>
    <row r="900" spans="2:17" ht="14.25" customHeight="1">
      <c r="B900" s="391" t="s">
        <v>50</v>
      </c>
      <c r="C900" s="485"/>
      <c r="D900" s="500">
        <v>0.04</v>
      </c>
      <c r="E900" s="500">
        <v>0.04</v>
      </c>
      <c r="F900" s="500">
        <v>0.04</v>
      </c>
      <c r="G900" s="500">
        <v>0.04</v>
      </c>
      <c r="H900" s="500">
        <v>0.04</v>
      </c>
      <c r="I900" s="500">
        <v>0.04</v>
      </c>
      <c r="J900" s="500">
        <v>0.04</v>
      </c>
      <c r="K900" s="500">
        <v>0.04</v>
      </c>
      <c r="L900" s="500">
        <v>0.04</v>
      </c>
      <c r="M900" s="498">
        <v>0.04</v>
      </c>
      <c r="N900" s="500">
        <v>0.04</v>
      </c>
      <c r="O900" s="500">
        <v>0.04</v>
      </c>
      <c r="P900" s="501">
        <v>0.04</v>
      </c>
      <c r="Q900" s="1244"/>
    </row>
    <row r="901" spans="2:17" ht="14.25" customHeight="1">
      <c r="B901" s="489" t="s">
        <v>311</v>
      </c>
      <c r="C901" s="490" t="s">
        <v>1032</v>
      </c>
      <c r="D901" s="498"/>
      <c r="E901" s="499"/>
      <c r="F901" s="499"/>
      <c r="G901" s="499"/>
      <c r="H901" s="499"/>
      <c r="I901" s="499"/>
      <c r="J901" s="499"/>
      <c r="K901" s="499"/>
      <c r="L901" s="499"/>
      <c r="M901" s="499"/>
      <c r="N901" s="500"/>
      <c r="O901" s="500"/>
      <c r="P901" s="501"/>
      <c r="Q901" s="1244"/>
    </row>
    <row r="902" spans="2:17" ht="14.25" customHeight="1">
      <c r="B902" s="391" t="s">
        <v>705</v>
      </c>
      <c r="C902" s="481"/>
      <c r="D902" s="500"/>
      <c r="E902" s="500"/>
      <c r="F902" s="500"/>
      <c r="G902" s="500"/>
      <c r="H902" s="500"/>
      <c r="I902" s="500"/>
      <c r="J902" s="500">
        <v>0.29699999999999999</v>
      </c>
      <c r="K902" s="500">
        <v>0.29699999999999999</v>
      </c>
      <c r="L902" s="500">
        <v>0.29699999999999999</v>
      </c>
      <c r="M902" s="498">
        <v>0.29699999999999999</v>
      </c>
      <c r="N902" s="500">
        <v>0.29699999999999999</v>
      </c>
      <c r="O902" s="500">
        <v>0.29699999999999999</v>
      </c>
      <c r="P902" s="501">
        <v>0.29699999999999999</v>
      </c>
      <c r="Q902" s="1244"/>
    </row>
    <row r="903" spans="2:17" ht="14.25" customHeight="1">
      <c r="B903" s="391" t="s">
        <v>706</v>
      </c>
      <c r="C903" s="481"/>
      <c r="D903" s="500"/>
      <c r="E903" s="500"/>
      <c r="F903" s="500"/>
      <c r="G903" s="500"/>
      <c r="H903" s="500"/>
      <c r="I903" s="500"/>
      <c r="J903" s="500">
        <v>0.39600000000000002</v>
      </c>
      <c r="K903" s="500">
        <v>0.39600000000000002</v>
      </c>
      <c r="L903" s="500">
        <v>0.39600000000000002</v>
      </c>
      <c r="M903" s="498">
        <v>0.39600000000000002</v>
      </c>
      <c r="N903" s="500">
        <v>0.39600000000000002</v>
      </c>
      <c r="O903" s="500">
        <v>0.39600000000000002</v>
      </c>
      <c r="P903" s="501">
        <v>0.39600000000000002</v>
      </c>
      <c r="Q903" s="1244"/>
    </row>
    <row r="904" spans="2:17" ht="14.25" customHeight="1">
      <c r="B904" s="391" t="s">
        <v>707</v>
      </c>
      <c r="C904" s="481"/>
      <c r="D904" s="500"/>
      <c r="E904" s="500"/>
      <c r="F904" s="500"/>
      <c r="G904" s="500"/>
      <c r="H904" s="500"/>
      <c r="I904" s="500"/>
      <c r="J904" s="500">
        <v>0.20499999999999999</v>
      </c>
      <c r="K904" s="500">
        <v>0.20499999999999999</v>
      </c>
      <c r="L904" s="500">
        <v>0.20499999999999999</v>
      </c>
      <c r="M904" s="498">
        <v>0.20499999999999999</v>
      </c>
      <c r="N904" s="500">
        <v>0.20499999999999999</v>
      </c>
      <c r="O904" s="500">
        <v>0.20499999999999999</v>
      </c>
      <c r="P904" s="501">
        <v>0.20499999999999999</v>
      </c>
      <c r="Q904" s="1244"/>
    </row>
    <row r="905" spans="2:17" ht="14.25" customHeight="1">
      <c r="B905" s="502" t="s">
        <v>317</v>
      </c>
      <c r="C905" s="481"/>
      <c r="D905" s="500"/>
      <c r="E905" s="500"/>
      <c r="F905" s="500"/>
      <c r="G905" s="500"/>
      <c r="H905" s="500"/>
      <c r="I905" s="500"/>
      <c r="J905" s="500">
        <v>0.19</v>
      </c>
      <c r="K905" s="500">
        <v>0.19</v>
      </c>
      <c r="L905" s="503">
        <v>0.19</v>
      </c>
      <c r="M905" s="504">
        <v>0.19</v>
      </c>
      <c r="N905" s="503">
        <v>0.19</v>
      </c>
      <c r="O905" s="503">
        <v>0.19</v>
      </c>
      <c r="P905" s="505">
        <v>0.19</v>
      </c>
      <c r="Q905" s="1245"/>
    </row>
    <row r="906" spans="2:17" ht="14.25" customHeight="1">
      <c r="B906" s="391" t="s">
        <v>692</v>
      </c>
      <c r="C906" s="481"/>
      <c r="D906" s="500"/>
      <c r="E906" s="500"/>
      <c r="F906" s="500"/>
      <c r="G906" s="500"/>
      <c r="H906" s="500"/>
      <c r="I906" s="500"/>
      <c r="J906" s="500">
        <v>0.23599999999999999</v>
      </c>
      <c r="K906" s="500">
        <v>0.23599999999999999</v>
      </c>
      <c r="L906" s="500">
        <v>0.23599999999999999</v>
      </c>
      <c r="M906" s="498">
        <v>0.23599999999999999</v>
      </c>
      <c r="N906" s="500">
        <v>0.23599999999999999</v>
      </c>
      <c r="O906" s="500">
        <v>0.23599999999999999</v>
      </c>
      <c r="P906" s="501">
        <v>0.23599999999999999</v>
      </c>
      <c r="Q906" s="1244"/>
    </row>
    <row r="907" spans="2:17" ht="14.25" customHeight="1">
      <c r="B907" s="391" t="s">
        <v>693</v>
      </c>
      <c r="C907" s="481"/>
      <c r="D907" s="500"/>
      <c r="E907" s="500"/>
      <c r="F907" s="500"/>
      <c r="G907" s="500"/>
      <c r="H907" s="500"/>
      <c r="I907" s="500"/>
      <c r="J907" s="500">
        <v>0.23300000000000001</v>
      </c>
      <c r="K907" s="500">
        <v>0.23300000000000001</v>
      </c>
      <c r="L907" s="500">
        <v>0.23300000000000001</v>
      </c>
      <c r="M907" s="498">
        <v>0.23300000000000001</v>
      </c>
      <c r="N907" s="500">
        <v>0.23300000000000001</v>
      </c>
      <c r="O907" s="500">
        <v>0.23300000000000001</v>
      </c>
      <c r="P907" s="501">
        <v>0.23300000000000001</v>
      </c>
      <c r="Q907" s="1244"/>
    </row>
    <row r="908" spans="2:17" ht="14.25" customHeight="1">
      <c r="B908" s="391" t="s">
        <v>694</v>
      </c>
      <c r="C908" s="481"/>
      <c r="D908" s="500"/>
      <c r="E908" s="500"/>
      <c r="F908" s="500"/>
      <c r="G908" s="500"/>
      <c r="H908" s="500"/>
      <c r="I908" s="500"/>
      <c r="J908" s="500">
        <v>0.3</v>
      </c>
      <c r="K908" s="500">
        <v>0.3</v>
      </c>
      <c r="L908" s="500">
        <v>0.3</v>
      </c>
      <c r="M908" s="498">
        <v>0.3</v>
      </c>
      <c r="N908" s="500">
        <v>0.3</v>
      </c>
      <c r="O908" s="500">
        <v>0.3</v>
      </c>
      <c r="P908" s="501">
        <v>0.3</v>
      </c>
      <c r="Q908" s="1244"/>
    </row>
    <row r="909" spans="2:17" ht="14.25" customHeight="1">
      <c r="B909" s="502" t="s">
        <v>695</v>
      </c>
      <c r="C909" s="481"/>
      <c r="D909" s="500"/>
      <c r="E909" s="500"/>
      <c r="F909" s="500"/>
      <c r="G909" s="500"/>
      <c r="H909" s="500"/>
      <c r="I909" s="500"/>
      <c r="J909" s="500">
        <v>0.16</v>
      </c>
      <c r="K909" s="500">
        <v>0.16</v>
      </c>
      <c r="L909" s="503">
        <v>0.16</v>
      </c>
      <c r="M909" s="504">
        <v>0.16</v>
      </c>
      <c r="N909" s="503">
        <v>0.16</v>
      </c>
      <c r="O909" s="503">
        <v>0.16</v>
      </c>
      <c r="P909" s="505">
        <v>0.16</v>
      </c>
      <c r="Q909" s="1245"/>
    </row>
    <row r="910" spans="2:17" ht="14.25" customHeight="1">
      <c r="B910" s="391" t="s">
        <v>696</v>
      </c>
      <c r="C910" s="481"/>
      <c r="D910" s="500"/>
      <c r="E910" s="500"/>
      <c r="F910" s="500"/>
      <c r="G910" s="500"/>
      <c r="H910" s="500"/>
      <c r="I910" s="500"/>
      <c r="J910" s="500">
        <v>0.23300000000000001</v>
      </c>
      <c r="K910" s="500">
        <v>0.23300000000000001</v>
      </c>
      <c r="L910" s="500">
        <v>0.23300000000000001</v>
      </c>
      <c r="M910" s="498">
        <v>0.23300000000000001</v>
      </c>
      <c r="N910" s="500">
        <v>0.23300000000000001</v>
      </c>
      <c r="O910" s="500">
        <v>0.23300000000000001</v>
      </c>
      <c r="P910" s="501">
        <v>0.23300000000000001</v>
      </c>
      <c r="Q910" s="1244"/>
    </row>
    <row r="911" spans="2:17" ht="14.25" customHeight="1">
      <c r="B911" s="391" t="s">
        <v>697</v>
      </c>
      <c r="C911" s="481"/>
      <c r="D911" s="500"/>
      <c r="E911" s="500"/>
      <c r="F911" s="500"/>
      <c r="G911" s="500"/>
      <c r="H911" s="500"/>
      <c r="I911" s="500"/>
      <c r="J911" s="500">
        <v>0.35</v>
      </c>
      <c r="K911" s="500">
        <v>0.35</v>
      </c>
      <c r="L911" s="500">
        <v>0.35</v>
      </c>
      <c r="M911" s="498">
        <v>0.35</v>
      </c>
      <c r="N911" s="500">
        <v>0.35</v>
      </c>
      <c r="O911" s="500">
        <v>0.35</v>
      </c>
      <c r="P911" s="501">
        <v>0.35</v>
      </c>
      <c r="Q911" s="1244"/>
    </row>
    <row r="912" spans="2:17" ht="14.25" customHeight="1">
      <c r="B912" s="391" t="s">
        <v>157</v>
      </c>
      <c r="C912" s="481"/>
      <c r="D912" s="500"/>
      <c r="E912" s="500"/>
      <c r="F912" s="500"/>
      <c r="G912" s="500"/>
      <c r="H912" s="500"/>
      <c r="I912" s="500"/>
      <c r="J912" s="500">
        <v>0.19</v>
      </c>
      <c r="K912" s="500">
        <v>0.19</v>
      </c>
      <c r="L912" s="500">
        <v>0.19</v>
      </c>
      <c r="M912" s="498">
        <v>0.19</v>
      </c>
      <c r="N912" s="500">
        <v>0.19</v>
      </c>
      <c r="O912" s="500">
        <v>0.19</v>
      </c>
      <c r="P912" s="501">
        <v>0.19</v>
      </c>
      <c r="Q912" s="1244"/>
    </row>
    <row r="913" spans="2:17" ht="14.25" customHeight="1">
      <c r="B913" s="391" t="s">
        <v>698</v>
      </c>
      <c r="C913" s="481"/>
      <c r="D913" s="500"/>
      <c r="E913" s="500"/>
      <c r="F913" s="500"/>
      <c r="G913" s="500"/>
      <c r="H913" s="500"/>
      <c r="I913" s="500"/>
      <c r="J913" s="500">
        <v>0.31</v>
      </c>
      <c r="K913" s="500">
        <v>0.31</v>
      </c>
      <c r="L913" s="500">
        <v>0.31</v>
      </c>
      <c r="M913" s="498">
        <v>0.31</v>
      </c>
      <c r="N913" s="500">
        <v>0.31</v>
      </c>
      <c r="O913" s="500">
        <v>0.31</v>
      </c>
      <c r="P913" s="501">
        <v>0.31</v>
      </c>
      <c r="Q913" s="1244"/>
    </row>
    <row r="914" spans="2:17" ht="14.25" customHeight="1">
      <c r="B914" s="391" t="s">
        <v>312</v>
      </c>
      <c r="C914" s="481"/>
      <c r="D914" s="500"/>
      <c r="E914" s="500"/>
      <c r="F914" s="500"/>
      <c r="G914" s="500"/>
      <c r="H914" s="500"/>
      <c r="I914" s="500"/>
      <c r="J914" s="500"/>
      <c r="K914" s="500">
        <v>0.27</v>
      </c>
      <c r="L914" s="500">
        <v>0.27</v>
      </c>
      <c r="M914" s="498">
        <v>0.27</v>
      </c>
      <c r="N914" s="500">
        <v>0.27</v>
      </c>
      <c r="O914" s="500">
        <v>0.27</v>
      </c>
      <c r="P914" s="501">
        <v>0.27</v>
      </c>
      <c r="Q914" s="1244"/>
    </row>
    <row r="915" spans="2:17" ht="14.25" customHeight="1">
      <c r="B915" s="391" t="s">
        <v>313</v>
      </c>
      <c r="C915" s="481"/>
      <c r="D915" s="500"/>
      <c r="E915" s="500"/>
      <c r="F915" s="500"/>
      <c r="G915" s="500"/>
      <c r="H915" s="500"/>
      <c r="I915" s="500"/>
      <c r="J915" s="500"/>
      <c r="K915" s="500">
        <v>0.31</v>
      </c>
      <c r="L915" s="500">
        <v>0.31</v>
      </c>
      <c r="M915" s="498">
        <v>0.31</v>
      </c>
      <c r="N915" s="500">
        <v>0.31</v>
      </c>
      <c r="O915" s="500">
        <v>0.31</v>
      </c>
      <c r="P915" s="501">
        <v>0.31</v>
      </c>
      <c r="Q915" s="1244"/>
    </row>
    <row r="916" spans="2:17" ht="14.25" customHeight="1">
      <c r="B916" s="391" t="s">
        <v>314</v>
      </c>
      <c r="C916" s="481"/>
      <c r="D916" s="500"/>
      <c r="E916" s="500"/>
      <c r="F916" s="500"/>
      <c r="G916" s="500"/>
      <c r="H916" s="500"/>
      <c r="I916" s="500"/>
      <c r="J916" s="500"/>
      <c r="K916" s="500">
        <v>0.31</v>
      </c>
      <c r="L916" s="500">
        <v>0.31</v>
      </c>
      <c r="M916" s="498">
        <v>0.31</v>
      </c>
      <c r="N916" s="500">
        <v>0.31</v>
      </c>
      <c r="O916" s="500">
        <v>0.31</v>
      </c>
      <c r="P916" s="501">
        <v>0.31</v>
      </c>
      <c r="Q916" s="1244"/>
    </row>
    <row r="917" spans="2:17" ht="14.25" customHeight="1">
      <c r="B917" s="391" t="s">
        <v>315</v>
      </c>
      <c r="C917" s="481"/>
      <c r="D917" s="500"/>
      <c r="E917" s="500"/>
      <c r="F917" s="500"/>
      <c r="G917" s="500"/>
      <c r="H917" s="500"/>
      <c r="I917" s="500"/>
      <c r="J917" s="500"/>
      <c r="K917" s="500">
        <v>1.24</v>
      </c>
      <c r="L917" s="500"/>
      <c r="M917" s="498"/>
      <c r="N917" s="500"/>
      <c r="O917" s="500"/>
      <c r="P917" s="501"/>
      <c r="Q917" s="1244"/>
    </row>
    <row r="918" spans="2:17" ht="14.25" customHeight="1">
      <c r="B918" s="391" t="s">
        <v>316</v>
      </c>
      <c r="C918" s="481"/>
      <c r="D918" s="500"/>
      <c r="E918" s="500"/>
      <c r="F918" s="500"/>
      <c r="G918" s="500"/>
      <c r="H918" s="500"/>
      <c r="I918" s="500"/>
      <c r="J918" s="500"/>
      <c r="K918" s="500">
        <v>0.47</v>
      </c>
      <c r="L918" s="500">
        <v>0.47</v>
      </c>
      <c r="M918" s="498">
        <v>0.47</v>
      </c>
      <c r="N918" s="500">
        <v>0.47</v>
      </c>
      <c r="O918" s="500">
        <v>0.47</v>
      </c>
      <c r="P918" s="501">
        <v>0.47</v>
      </c>
      <c r="Q918" s="1244"/>
    </row>
    <row r="919" spans="2:17" ht="14.25" customHeight="1">
      <c r="B919" s="391" t="s">
        <v>263</v>
      </c>
      <c r="C919" s="481"/>
      <c r="D919" s="500"/>
      <c r="E919" s="500"/>
      <c r="F919" s="500"/>
      <c r="G919" s="500"/>
      <c r="H919" s="500"/>
      <c r="I919" s="500"/>
      <c r="J919" s="500"/>
      <c r="K919" s="500">
        <v>0.5</v>
      </c>
      <c r="L919" s="500">
        <v>0.5</v>
      </c>
      <c r="M919" s="498">
        <v>0.5</v>
      </c>
      <c r="N919" s="500">
        <v>0.5</v>
      </c>
      <c r="O919" s="500">
        <v>0.5</v>
      </c>
      <c r="P919" s="501">
        <v>0.5</v>
      </c>
      <c r="Q919" s="1244"/>
    </row>
    <row r="920" spans="2:17" ht="14.25" customHeight="1">
      <c r="B920" s="391" t="s">
        <v>699</v>
      </c>
      <c r="C920" s="481"/>
      <c r="D920" s="500"/>
      <c r="E920" s="500"/>
      <c r="F920" s="500"/>
      <c r="G920" s="500"/>
      <c r="H920" s="500"/>
      <c r="I920" s="500"/>
      <c r="J920" s="500"/>
      <c r="K920" s="500">
        <v>13.53</v>
      </c>
      <c r="L920" s="500"/>
      <c r="M920" s="498"/>
      <c r="N920" s="500"/>
      <c r="O920" s="500"/>
      <c r="P920" s="501"/>
      <c r="Q920" s="1244"/>
    </row>
    <row r="921" spans="2:17" ht="14.25" customHeight="1">
      <c r="B921" s="391" t="s">
        <v>700</v>
      </c>
      <c r="C921" s="481"/>
      <c r="D921" s="500"/>
      <c r="E921" s="500"/>
      <c r="F921" s="500"/>
      <c r="G921" s="500"/>
      <c r="H921" s="500"/>
      <c r="I921" s="500"/>
      <c r="J921" s="500"/>
      <c r="K921" s="500">
        <v>1.89</v>
      </c>
      <c r="L921" s="500"/>
      <c r="M921" s="498"/>
      <c r="N921" s="500"/>
      <c r="O921" s="500"/>
      <c r="P921" s="501"/>
      <c r="Q921" s="1244"/>
    </row>
    <row r="922" spans="2:17" ht="14.25" customHeight="1">
      <c r="B922" s="391" t="s">
        <v>701</v>
      </c>
      <c r="C922" s="481"/>
      <c r="D922" s="500"/>
      <c r="E922" s="500"/>
      <c r="F922" s="500"/>
      <c r="G922" s="500"/>
      <c r="H922" s="500"/>
      <c r="I922" s="500"/>
      <c r="J922" s="500"/>
      <c r="K922" s="500">
        <v>6.31</v>
      </c>
      <c r="L922" s="500"/>
      <c r="M922" s="498"/>
      <c r="N922" s="500"/>
      <c r="O922" s="500"/>
      <c r="P922" s="501"/>
      <c r="Q922" s="1244"/>
    </row>
    <row r="923" spans="2:17" ht="14.25" customHeight="1">
      <c r="B923" s="489" t="s">
        <v>264</v>
      </c>
      <c r="C923" s="506"/>
      <c r="D923" s="499"/>
      <c r="E923" s="499"/>
      <c r="F923" s="499"/>
      <c r="G923" s="499"/>
      <c r="H923" s="499"/>
      <c r="I923" s="499"/>
      <c r="J923" s="499"/>
      <c r="K923" s="499"/>
      <c r="L923" s="499"/>
      <c r="M923" s="499"/>
      <c r="N923" s="500"/>
      <c r="O923" s="500"/>
      <c r="P923" s="501"/>
      <c r="Q923" s="1244"/>
    </row>
    <row r="924" spans="2:17" ht="14.25" customHeight="1">
      <c r="B924" s="391" t="s">
        <v>705</v>
      </c>
      <c r="C924" s="481"/>
      <c r="D924" s="500"/>
      <c r="E924" s="500"/>
      <c r="F924" s="500"/>
      <c r="G924" s="500"/>
      <c r="H924" s="500"/>
      <c r="I924" s="500"/>
      <c r="J924" s="500"/>
      <c r="K924" s="500"/>
      <c r="L924" s="500">
        <v>0.15</v>
      </c>
      <c r="M924" s="498">
        <v>0.15</v>
      </c>
      <c r="N924" s="500">
        <v>0.15</v>
      </c>
      <c r="O924" s="500">
        <v>0.15</v>
      </c>
      <c r="P924" s="501">
        <v>0.15</v>
      </c>
      <c r="Q924" s="1244"/>
    </row>
    <row r="925" spans="2:17" ht="14.25" customHeight="1">
      <c r="B925" s="391" t="s">
        <v>706</v>
      </c>
      <c r="C925" s="481"/>
      <c r="D925" s="500"/>
      <c r="E925" s="500"/>
      <c r="F925" s="500"/>
      <c r="G925" s="500"/>
      <c r="H925" s="500"/>
      <c r="I925" s="500"/>
      <c r="J925" s="500"/>
      <c r="K925" s="500"/>
      <c r="L925" s="500">
        <v>0.15</v>
      </c>
      <c r="M925" s="498">
        <v>0.15</v>
      </c>
      <c r="N925" s="500">
        <v>0.15</v>
      </c>
      <c r="O925" s="500">
        <v>0.15</v>
      </c>
      <c r="P925" s="501">
        <v>0.15</v>
      </c>
      <c r="Q925" s="1244"/>
    </row>
    <row r="926" spans="2:17" ht="14.25" customHeight="1">
      <c r="B926" s="391" t="s">
        <v>707</v>
      </c>
      <c r="C926" s="481"/>
      <c r="D926" s="500"/>
      <c r="E926" s="500"/>
      <c r="F926" s="500"/>
      <c r="G926" s="500"/>
      <c r="H926" s="500"/>
      <c r="I926" s="500"/>
      <c r="J926" s="500"/>
      <c r="K926" s="500"/>
      <c r="L926" s="500">
        <v>0.15</v>
      </c>
      <c r="M926" s="498">
        <v>0.15</v>
      </c>
      <c r="N926" s="500">
        <v>0.15</v>
      </c>
      <c r="O926" s="500">
        <v>0.15</v>
      </c>
      <c r="P926" s="501">
        <v>0.15</v>
      </c>
      <c r="Q926" s="1244"/>
    </row>
    <row r="927" spans="2:17" ht="14.25" customHeight="1">
      <c r="B927" s="502" t="s">
        <v>317</v>
      </c>
      <c r="C927" s="481"/>
      <c r="D927" s="500"/>
      <c r="E927" s="500"/>
      <c r="F927" s="500"/>
      <c r="G927" s="500"/>
      <c r="H927" s="500"/>
      <c r="I927" s="500"/>
      <c r="J927" s="500"/>
      <c r="K927" s="500"/>
      <c r="L927" s="500">
        <v>0.15</v>
      </c>
      <c r="M927" s="498">
        <v>0.15</v>
      </c>
      <c r="N927" s="500">
        <v>0.15</v>
      </c>
      <c r="O927" s="500">
        <v>0.15</v>
      </c>
      <c r="P927" s="501">
        <v>0.15</v>
      </c>
      <c r="Q927" s="1244"/>
    </row>
    <row r="928" spans="2:17" ht="14.25" customHeight="1">
      <c r="B928" s="391" t="s">
        <v>692</v>
      </c>
      <c r="C928" s="481"/>
      <c r="D928" s="500"/>
      <c r="E928" s="500"/>
      <c r="F928" s="500"/>
      <c r="G928" s="500"/>
      <c r="H928" s="500"/>
      <c r="I928" s="500"/>
      <c r="J928" s="500"/>
      <c r="K928" s="500"/>
      <c r="L928" s="500">
        <v>0.15</v>
      </c>
      <c r="M928" s="498">
        <v>0.15</v>
      </c>
      <c r="N928" s="500">
        <v>0.15</v>
      </c>
      <c r="O928" s="500">
        <v>0.15</v>
      </c>
      <c r="P928" s="501">
        <v>0.15</v>
      </c>
      <c r="Q928" s="1244"/>
    </row>
    <row r="929" spans="2:17" ht="14.25" customHeight="1">
      <c r="B929" s="391" t="s">
        <v>693</v>
      </c>
      <c r="C929" s="481"/>
      <c r="D929" s="500"/>
      <c r="E929" s="500"/>
      <c r="F929" s="500"/>
      <c r="G929" s="500"/>
      <c r="H929" s="500"/>
      <c r="I929" s="500"/>
      <c r="J929" s="500"/>
      <c r="K929" s="500"/>
      <c r="L929" s="500">
        <v>0.15</v>
      </c>
      <c r="M929" s="498">
        <v>0.15</v>
      </c>
      <c r="N929" s="500">
        <v>0.15</v>
      </c>
      <c r="O929" s="500">
        <v>0.15</v>
      </c>
      <c r="P929" s="501">
        <v>0.15</v>
      </c>
      <c r="Q929" s="1244"/>
    </row>
    <row r="930" spans="2:17" ht="14.25" customHeight="1">
      <c r="B930" s="391" t="s">
        <v>694</v>
      </c>
      <c r="C930" s="481"/>
      <c r="D930" s="500"/>
      <c r="E930" s="500"/>
      <c r="F930" s="500"/>
      <c r="G930" s="500"/>
      <c r="H930" s="500"/>
      <c r="I930" s="500"/>
      <c r="J930" s="500"/>
      <c r="K930" s="500"/>
      <c r="L930" s="500">
        <v>0.15</v>
      </c>
      <c r="M930" s="498">
        <v>0.15</v>
      </c>
      <c r="N930" s="500">
        <v>0.15</v>
      </c>
      <c r="O930" s="500">
        <v>0.15</v>
      </c>
      <c r="P930" s="501">
        <v>0.15</v>
      </c>
      <c r="Q930" s="1244"/>
    </row>
    <row r="931" spans="2:17" ht="14.25" customHeight="1">
      <c r="B931" s="502" t="s">
        <v>695</v>
      </c>
      <c r="C931" s="481"/>
      <c r="D931" s="500"/>
      <c r="E931" s="500"/>
      <c r="F931" s="500"/>
      <c r="G931" s="500"/>
      <c r="H931" s="500"/>
      <c r="I931" s="500"/>
      <c r="J931" s="500"/>
      <c r="K931" s="500"/>
      <c r="L931" s="500">
        <v>0.1</v>
      </c>
      <c r="M931" s="498">
        <v>0.1</v>
      </c>
      <c r="N931" s="500">
        <v>0.1</v>
      </c>
      <c r="O931" s="500">
        <v>0.1</v>
      </c>
      <c r="P931" s="501">
        <v>0.1</v>
      </c>
      <c r="Q931" s="1244"/>
    </row>
    <row r="932" spans="2:17" ht="14.25" customHeight="1">
      <c r="B932" s="391" t="s">
        <v>696</v>
      </c>
      <c r="C932" s="481"/>
      <c r="D932" s="500"/>
      <c r="E932" s="500"/>
      <c r="F932" s="500"/>
      <c r="G932" s="500"/>
      <c r="H932" s="500"/>
      <c r="I932" s="500"/>
      <c r="J932" s="500"/>
      <c r="K932" s="500"/>
      <c r="L932" s="500">
        <v>0.15</v>
      </c>
      <c r="M932" s="498">
        <v>0.15</v>
      </c>
      <c r="N932" s="500">
        <v>0.15</v>
      </c>
      <c r="O932" s="500">
        <v>0.15</v>
      </c>
      <c r="P932" s="501">
        <v>0.15</v>
      </c>
      <c r="Q932" s="1244"/>
    </row>
    <row r="933" spans="2:17" ht="14.25" customHeight="1">
      <c r="B933" s="391" t="s">
        <v>697</v>
      </c>
      <c r="C933" s="481"/>
      <c r="D933" s="500"/>
      <c r="E933" s="500"/>
      <c r="F933" s="500"/>
      <c r="G933" s="500"/>
      <c r="H933" s="500"/>
      <c r="I933" s="500"/>
      <c r="J933" s="500"/>
      <c r="K933" s="500"/>
      <c r="L933" s="500">
        <v>0.15</v>
      </c>
      <c r="M933" s="498">
        <v>0.15</v>
      </c>
      <c r="N933" s="500">
        <v>0.15</v>
      </c>
      <c r="O933" s="500">
        <v>0.15</v>
      </c>
      <c r="P933" s="501">
        <v>0.15</v>
      </c>
      <c r="Q933" s="1244"/>
    </row>
    <row r="934" spans="2:17" ht="14.25" customHeight="1">
      <c r="B934" s="391" t="s">
        <v>157</v>
      </c>
      <c r="C934" s="481"/>
      <c r="D934" s="500"/>
      <c r="E934" s="500"/>
      <c r="F934" s="500"/>
      <c r="G934" s="500"/>
      <c r="H934" s="500"/>
      <c r="I934" s="500"/>
      <c r="J934" s="500"/>
      <c r="K934" s="500"/>
      <c r="L934" s="500">
        <v>0.15</v>
      </c>
      <c r="M934" s="498">
        <v>0.15</v>
      </c>
      <c r="N934" s="500">
        <v>0.15</v>
      </c>
      <c r="O934" s="500">
        <v>0.15</v>
      </c>
      <c r="P934" s="501">
        <v>0.15</v>
      </c>
      <c r="Q934" s="1244"/>
    </row>
    <row r="935" spans="2:17" ht="14.25" customHeight="1">
      <c r="B935" s="391" t="s">
        <v>698</v>
      </c>
      <c r="C935" s="481"/>
      <c r="D935" s="500"/>
      <c r="E935" s="500"/>
      <c r="F935" s="500"/>
      <c r="G935" s="500"/>
      <c r="H935" s="500"/>
      <c r="I935" s="500"/>
      <c r="J935" s="500"/>
      <c r="K935" s="500"/>
      <c r="L935" s="500">
        <v>0.15</v>
      </c>
      <c r="M935" s="498">
        <v>0.15</v>
      </c>
      <c r="N935" s="500">
        <v>0.15</v>
      </c>
      <c r="O935" s="500">
        <v>0.15</v>
      </c>
      <c r="P935" s="501">
        <v>0.15</v>
      </c>
      <c r="Q935" s="1244"/>
    </row>
    <row r="936" spans="2:17" ht="14.25" customHeight="1">
      <c r="B936" s="391" t="s">
        <v>312</v>
      </c>
      <c r="C936" s="481"/>
      <c r="D936" s="500"/>
      <c r="E936" s="500"/>
      <c r="F936" s="500"/>
      <c r="G936" s="500"/>
      <c r="H936" s="500"/>
      <c r="I936" s="500"/>
      <c r="J936" s="500"/>
      <c r="K936" s="500"/>
      <c r="L936" s="500">
        <v>0.15</v>
      </c>
      <c r="M936" s="498">
        <v>0.15</v>
      </c>
      <c r="N936" s="500">
        <v>0.15</v>
      </c>
      <c r="O936" s="500">
        <v>0.15</v>
      </c>
      <c r="P936" s="501">
        <v>0.15</v>
      </c>
      <c r="Q936" s="1244"/>
    </row>
    <row r="937" spans="2:17" ht="14.25" customHeight="1">
      <c r="B937" s="391" t="s">
        <v>313</v>
      </c>
      <c r="C937" s="481"/>
      <c r="D937" s="500"/>
      <c r="E937" s="500"/>
      <c r="F937" s="500"/>
      <c r="G937" s="500"/>
      <c r="H937" s="500"/>
      <c r="I937" s="500"/>
      <c r="J937" s="500"/>
      <c r="K937" s="500"/>
      <c r="L937" s="500">
        <v>0.15</v>
      </c>
      <c r="M937" s="498">
        <v>0.15</v>
      </c>
      <c r="N937" s="500">
        <v>0.15</v>
      </c>
      <c r="O937" s="500">
        <v>0.15</v>
      </c>
      <c r="P937" s="501">
        <v>0.15</v>
      </c>
      <c r="Q937" s="1244"/>
    </row>
    <row r="938" spans="2:17" ht="14.25" customHeight="1">
      <c r="B938" s="391" t="s">
        <v>314</v>
      </c>
      <c r="C938" s="481"/>
      <c r="D938" s="500"/>
      <c r="E938" s="500"/>
      <c r="F938" s="500"/>
      <c r="G938" s="500"/>
      <c r="H938" s="500"/>
      <c r="I938" s="500"/>
      <c r="J938" s="500"/>
      <c r="K938" s="500"/>
      <c r="L938" s="500">
        <v>0.248</v>
      </c>
      <c r="M938" s="498">
        <v>0.248</v>
      </c>
      <c r="N938" s="500">
        <v>0.248</v>
      </c>
      <c r="O938" s="500">
        <v>0.248</v>
      </c>
      <c r="P938" s="501">
        <v>0.248</v>
      </c>
      <c r="Q938" s="1244"/>
    </row>
    <row r="939" spans="2:17" ht="14.25" customHeight="1">
      <c r="B939" s="391" t="s">
        <v>315</v>
      </c>
      <c r="C939" s="481"/>
      <c r="D939" s="500"/>
      <c r="E939" s="500"/>
      <c r="F939" s="500"/>
      <c r="G939" s="500"/>
      <c r="H939" s="500"/>
      <c r="I939" s="500"/>
      <c r="J939" s="500"/>
      <c r="K939" s="500"/>
      <c r="L939" s="500"/>
      <c r="M939" s="498"/>
      <c r="N939" s="500"/>
      <c r="O939" s="500"/>
      <c r="P939" s="501"/>
      <c r="Q939" s="1244"/>
    </row>
    <row r="940" spans="2:17" ht="14.25" customHeight="1">
      <c r="B940" s="391" t="s">
        <v>316</v>
      </c>
      <c r="C940" s="481"/>
      <c r="D940" s="500"/>
      <c r="E940" s="500"/>
      <c r="F940" s="500"/>
      <c r="G940" s="500"/>
      <c r="H940" s="500"/>
      <c r="I940" s="500"/>
      <c r="J940" s="500"/>
      <c r="K940" s="500"/>
      <c r="L940" s="500">
        <v>0.376</v>
      </c>
      <c r="M940" s="498">
        <v>0.376</v>
      </c>
      <c r="N940" s="500">
        <v>0.376</v>
      </c>
      <c r="O940" s="500">
        <v>0.376</v>
      </c>
      <c r="P940" s="501">
        <v>0.376</v>
      </c>
      <c r="Q940" s="1244"/>
    </row>
    <row r="941" spans="2:17" ht="14.25" customHeight="1">
      <c r="B941" s="391" t="s">
        <v>263</v>
      </c>
      <c r="C941" s="481"/>
      <c r="D941" s="500"/>
      <c r="E941" s="500"/>
      <c r="F941" s="500"/>
      <c r="G941" s="500"/>
      <c r="H941" s="500"/>
      <c r="I941" s="500"/>
      <c r="J941" s="500"/>
      <c r="K941" s="500"/>
      <c r="L941" s="500">
        <v>0.4</v>
      </c>
      <c r="M941" s="498">
        <v>0.4</v>
      </c>
      <c r="N941" s="500">
        <v>0.4</v>
      </c>
      <c r="O941" s="500">
        <v>0.4</v>
      </c>
      <c r="P941" s="501">
        <v>0.4</v>
      </c>
      <c r="Q941" s="1244"/>
    </row>
    <row r="942" spans="2:17" ht="14.25" customHeight="1">
      <c r="B942" s="507" t="s">
        <v>391</v>
      </c>
      <c r="C942" s="508" t="s">
        <v>1032</v>
      </c>
      <c r="D942" s="498"/>
      <c r="E942" s="499"/>
      <c r="F942" s="499"/>
      <c r="G942" s="499"/>
      <c r="H942" s="499"/>
      <c r="I942" s="499"/>
      <c r="J942" s="499"/>
      <c r="K942" s="499"/>
      <c r="L942" s="499"/>
      <c r="M942" s="499"/>
      <c r="N942" s="500"/>
      <c r="O942" s="500"/>
      <c r="P942" s="501"/>
      <c r="Q942" s="1244"/>
    </row>
    <row r="943" spans="2:17" ht="14.25" customHeight="1">
      <c r="B943" s="391" t="s">
        <v>705</v>
      </c>
      <c r="C943" s="481"/>
      <c r="D943" s="500"/>
      <c r="E943" s="500"/>
      <c r="F943" s="500"/>
      <c r="G943" s="500"/>
      <c r="H943" s="500"/>
      <c r="I943" s="500"/>
      <c r="J943" s="500"/>
      <c r="K943" s="500"/>
      <c r="L943" s="500">
        <f>+L902*1.3</f>
        <v>0.3861</v>
      </c>
      <c r="M943" s="498">
        <f>+M902*1.3</f>
        <v>0.3861</v>
      </c>
      <c r="N943" s="500">
        <f>+N902*1.3</f>
        <v>0.3861</v>
      </c>
      <c r="O943" s="500">
        <f>+O902*1.3</f>
        <v>0.3861</v>
      </c>
      <c r="P943" s="501">
        <f>+P902*1.3</f>
        <v>0.3861</v>
      </c>
      <c r="Q943" s="1244"/>
    </row>
    <row r="944" spans="2:17" ht="14.25" customHeight="1">
      <c r="B944" s="391" t="s">
        <v>706</v>
      </c>
      <c r="C944" s="481"/>
      <c r="D944" s="500"/>
      <c r="E944" s="500"/>
      <c r="F944" s="500"/>
      <c r="G944" s="500"/>
      <c r="H944" s="500"/>
      <c r="I944" s="500"/>
      <c r="J944" s="500"/>
      <c r="K944" s="500"/>
      <c r="L944" s="500">
        <f t="shared" ref="L944:N957" si="1">+L903*1.3</f>
        <v>0.51480000000000004</v>
      </c>
      <c r="M944" s="498">
        <f t="shared" ref="M944:M957" si="2">+M903*1.3</f>
        <v>0.51480000000000004</v>
      </c>
      <c r="N944" s="500">
        <f t="shared" si="1"/>
        <v>0.51480000000000004</v>
      </c>
      <c r="O944" s="500">
        <f t="shared" ref="O944:O957" si="3">+O903*1.3</f>
        <v>0.51480000000000004</v>
      </c>
      <c r="P944" s="501">
        <f t="shared" ref="P944:P957" si="4">+P903*1.3</f>
        <v>0.51480000000000004</v>
      </c>
      <c r="Q944" s="1244"/>
    </row>
    <row r="945" spans="2:17" ht="14.25" customHeight="1">
      <c r="B945" s="391" t="s">
        <v>707</v>
      </c>
      <c r="C945" s="481"/>
      <c r="D945" s="500"/>
      <c r="E945" s="500"/>
      <c r="F945" s="500"/>
      <c r="G945" s="500"/>
      <c r="H945" s="500"/>
      <c r="I945" s="500"/>
      <c r="J945" s="500"/>
      <c r="K945" s="500"/>
      <c r="L945" s="500">
        <f t="shared" si="1"/>
        <v>0.26650000000000001</v>
      </c>
      <c r="M945" s="498">
        <f t="shared" si="2"/>
        <v>0.26650000000000001</v>
      </c>
      <c r="N945" s="500">
        <f t="shared" si="1"/>
        <v>0.26650000000000001</v>
      </c>
      <c r="O945" s="500">
        <f t="shared" si="3"/>
        <v>0.26650000000000001</v>
      </c>
      <c r="P945" s="501">
        <f t="shared" si="4"/>
        <v>0.26650000000000001</v>
      </c>
      <c r="Q945" s="1244"/>
    </row>
    <row r="946" spans="2:17" ht="14.25" customHeight="1">
      <c r="B946" s="502" t="s">
        <v>317</v>
      </c>
      <c r="C946" s="481"/>
      <c r="D946" s="500"/>
      <c r="E946" s="500"/>
      <c r="F946" s="500"/>
      <c r="G946" s="500"/>
      <c r="H946" s="500"/>
      <c r="I946" s="500"/>
      <c r="J946" s="500"/>
      <c r="K946" s="500"/>
      <c r="L946" s="500">
        <f t="shared" si="1"/>
        <v>0.24700000000000003</v>
      </c>
      <c r="M946" s="498">
        <f t="shared" si="2"/>
        <v>0.24700000000000003</v>
      </c>
      <c r="N946" s="500">
        <f t="shared" si="1"/>
        <v>0.24700000000000003</v>
      </c>
      <c r="O946" s="500">
        <f t="shared" si="3"/>
        <v>0.24700000000000003</v>
      </c>
      <c r="P946" s="501">
        <f t="shared" si="4"/>
        <v>0.24700000000000003</v>
      </c>
      <c r="Q946" s="1244"/>
    </row>
    <row r="947" spans="2:17" ht="14.25" customHeight="1">
      <c r="B947" s="391" t="s">
        <v>692</v>
      </c>
      <c r="C947" s="481"/>
      <c r="D947" s="500"/>
      <c r="E947" s="500"/>
      <c r="F947" s="500"/>
      <c r="G947" s="500"/>
      <c r="H947" s="500"/>
      <c r="I947" s="500"/>
      <c r="J947" s="500"/>
      <c r="K947" s="500"/>
      <c r="L947" s="500">
        <f t="shared" si="1"/>
        <v>0.30680000000000002</v>
      </c>
      <c r="M947" s="498">
        <f t="shared" si="2"/>
        <v>0.30680000000000002</v>
      </c>
      <c r="N947" s="500">
        <f t="shared" si="1"/>
        <v>0.30680000000000002</v>
      </c>
      <c r="O947" s="500">
        <f t="shared" si="3"/>
        <v>0.30680000000000002</v>
      </c>
      <c r="P947" s="501">
        <f t="shared" si="4"/>
        <v>0.30680000000000002</v>
      </c>
      <c r="Q947" s="1244"/>
    </row>
    <row r="948" spans="2:17" ht="14.25" customHeight="1">
      <c r="B948" s="391" t="s">
        <v>693</v>
      </c>
      <c r="C948" s="481"/>
      <c r="D948" s="500"/>
      <c r="E948" s="500"/>
      <c r="F948" s="500"/>
      <c r="G948" s="500"/>
      <c r="H948" s="500"/>
      <c r="I948" s="500"/>
      <c r="J948" s="500"/>
      <c r="K948" s="500"/>
      <c r="L948" s="500">
        <f t="shared" si="1"/>
        <v>0.3029</v>
      </c>
      <c r="M948" s="498">
        <f t="shared" si="2"/>
        <v>0.3029</v>
      </c>
      <c r="N948" s="500">
        <f t="shared" si="1"/>
        <v>0.3029</v>
      </c>
      <c r="O948" s="500">
        <f t="shared" si="3"/>
        <v>0.3029</v>
      </c>
      <c r="P948" s="501">
        <f t="shared" si="4"/>
        <v>0.3029</v>
      </c>
      <c r="Q948" s="1244"/>
    </row>
    <row r="949" spans="2:17" ht="14.25" customHeight="1">
      <c r="B949" s="391" t="s">
        <v>694</v>
      </c>
      <c r="C949" s="481"/>
      <c r="D949" s="500"/>
      <c r="E949" s="500"/>
      <c r="F949" s="500"/>
      <c r="G949" s="500"/>
      <c r="H949" s="500"/>
      <c r="I949" s="500"/>
      <c r="J949" s="500"/>
      <c r="K949" s="500"/>
      <c r="L949" s="500">
        <f t="shared" si="1"/>
        <v>0.39</v>
      </c>
      <c r="M949" s="498">
        <f t="shared" si="2"/>
        <v>0.39</v>
      </c>
      <c r="N949" s="500">
        <f t="shared" si="1"/>
        <v>0.39</v>
      </c>
      <c r="O949" s="500">
        <f t="shared" si="3"/>
        <v>0.39</v>
      </c>
      <c r="P949" s="501">
        <f t="shared" si="4"/>
        <v>0.39</v>
      </c>
      <c r="Q949" s="1244"/>
    </row>
    <row r="950" spans="2:17" ht="14.25" customHeight="1">
      <c r="B950" s="502" t="s">
        <v>695</v>
      </c>
      <c r="C950" s="481"/>
      <c r="D950" s="500"/>
      <c r="E950" s="500"/>
      <c r="F950" s="500"/>
      <c r="G950" s="500"/>
      <c r="H950" s="500"/>
      <c r="I950" s="500"/>
      <c r="J950" s="500"/>
      <c r="K950" s="500"/>
      <c r="L950" s="500">
        <f t="shared" si="1"/>
        <v>0.20800000000000002</v>
      </c>
      <c r="M950" s="498">
        <f t="shared" si="2"/>
        <v>0.20800000000000002</v>
      </c>
      <c r="N950" s="500">
        <f t="shared" si="1"/>
        <v>0.20800000000000002</v>
      </c>
      <c r="O950" s="500">
        <f t="shared" si="3"/>
        <v>0.20800000000000002</v>
      </c>
      <c r="P950" s="501">
        <f t="shared" si="4"/>
        <v>0.20800000000000002</v>
      </c>
      <c r="Q950" s="1244"/>
    </row>
    <row r="951" spans="2:17" ht="14.25" customHeight="1">
      <c r="B951" s="391" t="s">
        <v>696</v>
      </c>
      <c r="C951" s="481"/>
      <c r="D951" s="500"/>
      <c r="E951" s="500"/>
      <c r="F951" s="500"/>
      <c r="G951" s="500"/>
      <c r="H951" s="500"/>
      <c r="I951" s="500"/>
      <c r="J951" s="500"/>
      <c r="K951" s="500"/>
      <c r="L951" s="500">
        <f t="shared" si="1"/>
        <v>0.3029</v>
      </c>
      <c r="M951" s="498">
        <f t="shared" si="2"/>
        <v>0.3029</v>
      </c>
      <c r="N951" s="500">
        <f t="shared" si="1"/>
        <v>0.3029</v>
      </c>
      <c r="O951" s="500">
        <f t="shared" si="3"/>
        <v>0.3029</v>
      </c>
      <c r="P951" s="501">
        <f t="shared" si="4"/>
        <v>0.3029</v>
      </c>
      <c r="Q951" s="1244"/>
    </row>
    <row r="952" spans="2:17" ht="14.25" customHeight="1">
      <c r="B952" s="391" t="s">
        <v>697</v>
      </c>
      <c r="C952" s="481"/>
      <c r="D952" s="500"/>
      <c r="E952" s="500"/>
      <c r="F952" s="500"/>
      <c r="G952" s="500"/>
      <c r="H952" s="500"/>
      <c r="I952" s="500"/>
      <c r="J952" s="500"/>
      <c r="K952" s="500"/>
      <c r="L952" s="500">
        <f t="shared" si="1"/>
        <v>0.45499999999999996</v>
      </c>
      <c r="M952" s="498">
        <f t="shared" si="2"/>
        <v>0.45499999999999996</v>
      </c>
      <c r="N952" s="500">
        <f t="shared" si="1"/>
        <v>0.45499999999999996</v>
      </c>
      <c r="O952" s="500">
        <f t="shared" si="3"/>
        <v>0.45499999999999996</v>
      </c>
      <c r="P952" s="501">
        <f t="shared" si="4"/>
        <v>0.45499999999999996</v>
      </c>
      <c r="Q952" s="1244"/>
    </row>
    <row r="953" spans="2:17" ht="14.25" customHeight="1">
      <c r="B953" s="391" t="s">
        <v>157</v>
      </c>
      <c r="C953" s="481"/>
      <c r="D953" s="500"/>
      <c r="E953" s="500"/>
      <c r="F953" s="500"/>
      <c r="G953" s="500"/>
      <c r="H953" s="500"/>
      <c r="I953" s="500"/>
      <c r="J953" s="500"/>
      <c r="K953" s="500"/>
      <c r="L953" s="500">
        <f t="shared" si="1"/>
        <v>0.24700000000000003</v>
      </c>
      <c r="M953" s="498">
        <f t="shared" si="2"/>
        <v>0.24700000000000003</v>
      </c>
      <c r="N953" s="500">
        <f t="shared" si="1"/>
        <v>0.24700000000000003</v>
      </c>
      <c r="O953" s="500">
        <f t="shared" si="3"/>
        <v>0.24700000000000003</v>
      </c>
      <c r="P953" s="501">
        <f t="shared" si="4"/>
        <v>0.24700000000000003</v>
      </c>
      <c r="Q953" s="1244"/>
    </row>
    <row r="954" spans="2:17" ht="14.25" customHeight="1">
      <c r="B954" s="391" t="s">
        <v>698</v>
      </c>
      <c r="C954" s="481"/>
      <c r="D954" s="500"/>
      <c r="E954" s="500"/>
      <c r="F954" s="500"/>
      <c r="G954" s="500"/>
      <c r="H954" s="500"/>
      <c r="I954" s="500"/>
      <c r="J954" s="500"/>
      <c r="K954" s="500"/>
      <c r="L954" s="500">
        <f t="shared" si="1"/>
        <v>0.40300000000000002</v>
      </c>
      <c r="M954" s="498">
        <f t="shared" si="2"/>
        <v>0.40300000000000002</v>
      </c>
      <c r="N954" s="500">
        <f t="shared" si="1"/>
        <v>0.40300000000000002</v>
      </c>
      <c r="O954" s="500">
        <f t="shared" si="3"/>
        <v>0.40300000000000002</v>
      </c>
      <c r="P954" s="501">
        <f t="shared" si="4"/>
        <v>0.40300000000000002</v>
      </c>
      <c r="Q954" s="1244"/>
    </row>
    <row r="955" spans="2:17" ht="14.25" customHeight="1">
      <c r="B955" s="391" t="s">
        <v>312</v>
      </c>
      <c r="C955" s="481"/>
      <c r="D955" s="500"/>
      <c r="E955" s="500"/>
      <c r="F955" s="500"/>
      <c r="G955" s="500"/>
      <c r="H955" s="500"/>
      <c r="I955" s="500"/>
      <c r="J955" s="500"/>
      <c r="K955" s="500"/>
      <c r="L955" s="500">
        <f t="shared" si="1"/>
        <v>0.35100000000000003</v>
      </c>
      <c r="M955" s="498">
        <f t="shared" si="2"/>
        <v>0.35100000000000003</v>
      </c>
      <c r="N955" s="500">
        <f t="shared" si="1"/>
        <v>0.35100000000000003</v>
      </c>
      <c r="O955" s="500">
        <f t="shared" si="3"/>
        <v>0.35100000000000003</v>
      </c>
      <c r="P955" s="501">
        <f t="shared" si="4"/>
        <v>0.35100000000000003</v>
      </c>
      <c r="Q955" s="1244"/>
    </row>
    <row r="956" spans="2:17" ht="14.25" customHeight="1">
      <c r="B956" s="391" t="s">
        <v>313</v>
      </c>
      <c r="C956" s="481"/>
      <c r="D956" s="500"/>
      <c r="E956" s="500"/>
      <c r="F956" s="500"/>
      <c r="G956" s="500"/>
      <c r="H956" s="500"/>
      <c r="I956" s="500"/>
      <c r="J956" s="500"/>
      <c r="K956" s="500"/>
      <c r="L956" s="500">
        <f t="shared" si="1"/>
        <v>0.40300000000000002</v>
      </c>
      <c r="M956" s="498">
        <f t="shared" si="2"/>
        <v>0.40300000000000002</v>
      </c>
      <c r="N956" s="500">
        <f t="shared" si="1"/>
        <v>0.40300000000000002</v>
      </c>
      <c r="O956" s="500">
        <f t="shared" si="3"/>
        <v>0.40300000000000002</v>
      </c>
      <c r="P956" s="501">
        <f t="shared" si="4"/>
        <v>0.40300000000000002</v>
      </c>
      <c r="Q956" s="1244"/>
    </row>
    <row r="957" spans="2:17" ht="14.25" customHeight="1">
      <c r="B957" s="391" t="s">
        <v>314</v>
      </c>
      <c r="C957" s="481"/>
      <c r="D957" s="500"/>
      <c r="E957" s="500"/>
      <c r="F957" s="500"/>
      <c r="G957" s="500"/>
      <c r="H957" s="500"/>
      <c r="I957" s="500"/>
      <c r="J957" s="500"/>
      <c r="K957" s="500"/>
      <c r="L957" s="500">
        <f t="shared" si="1"/>
        <v>0.40300000000000002</v>
      </c>
      <c r="M957" s="498">
        <f t="shared" si="2"/>
        <v>0.40300000000000002</v>
      </c>
      <c r="N957" s="500">
        <f t="shared" si="1"/>
        <v>0.40300000000000002</v>
      </c>
      <c r="O957" s="500">
        <f t="shared" si="3"/>
        <v>0.40300000000000002</v>
      </c>
      <c r="P957" s="501">
        <f t="shared" si="4"/>
        <v>0.40300000000000002</v>
      </c>
      <c r="Q957" s="1244"/>
    </row>
    <row r="958" spans="2:17" ht="14.25" customHeight="1">
      <c r="B958" s="391" t="s">
        <v>316</v>
      </c>
      <c r="C958" s="481"/>
      <c r="D958" s="500"/>
      <c r="E958" s="500"/>
      <c r="F958" s="500"/>
      <c r="G958" s="500"/>
      <c r="H958" s="500"/>
      <c r="I958" s="500"/>
      <c r="J958" s="500"/>
      <c r="K958" s="500"/>
      <c r="L958" s="500">
        <f t="shared" ref="L958:N959" si="5">+L918*1.3</f>
        <v>0.61099999999999999</v>
      </c>
      <c r="M958" s="498">
        <f t="shared" si="5"/>
        <v>0.61099999999999999</v>
      </c>
      <c r="N958" s="500">
        <f t="shared" si="5"/>
        <v>0.61099999999999999</v>
      </c>
      <c r="O958" s="500">
        <f>+O918*1.3</f>
        <v>0.61099999999999999</v>
      </c>
      <c r="P958" s="501">
        <f>+P918*1.3</f>
        <v>0.61099999999999999</v>
      </c>
      <c r="Q958" s="1244"/>
    </row>
    <row r="959" spans="2:17" ht="14.25" customHeight="1">
      <c r="B959" s="391" t="s">
        <v>263</v>
      </c>
      <c r="C959" s="481"/>
      <c r="D959" s="500"/>
      <c r="E959" s="500"/>
      <c r="F959" s="500"/>
      <c r="G959" s="500"/>
      <c r="H959" s="500"/>
      <c r="I959" s="500"/>
      <c r="J959" s="500"/>
      <c r="K959" s="500"/>
      <c r="L959" s="500">
        <f t="shared" si="5"/>
        <v>0.65</v>
      </c>
      <c r="M959" s="498">
        <f t="shared" si="5"/>
        <v>0.65</v>
      </c>
      <c r="N959" s="500">
        <f t="shared" si="5"/>
        <v>0.65</v>
      </c>
      <c r="O959" s="500">
        <f>+O919*1.3</f>
        <v>0.65</v>
      </c>
      <c r="P959" s="501">
        <f>+P919*1.3</f>
        <v>0.65</v>
      </c>
      <c r="Q959" s="1244"/>
    </row>
    <row r="960" spans="2:17" ht="14.25" customHeight="1">
      <c r="B960" s="489" t="s">
        <v>265</v>
      </c>
      <c r="C960" s="506"/>
      <c r="D960" s="499"/>
      <c r="E960" s="499"/>
      <c r="F960" s="499"/>
      <c r="G960" s="499"/>
      <c r="H960" s="499"/>
      <c r="I960" s="499"/>
      <c r="J960" s="499"/>
      <c r="K960" s="499"/>
      <c r="L960" s="499"/>
      <c r="M960" s="499"/>
      <c r="N960" s="500"/>
      <c r="O960" s="500"/>
      <c r="P960" s="501"/>
      <c r="Q960" s="1244"/>
    </row>
    <row r="961" spans="2:17" ht="14.25" customHeight="1">
      <c r="B961" s="391" t="s">
        <v>705</v>
      </c>
      <c r="C961" s="481"/>
      <c r="D961" s="500"/>
      <c r="E961" s="500"/>
      <c r="F961" s="500"/>
      <c r="G961" s="500"/>
      <c r="H961" s="500"/>
      <c r="I961" s="500"/>
      <c r="J961" s="500"/>
      <c r="K961" s="500"/>
      <c r="L961" s="500">
        <f>+L924*1.3</f>
        <v>0.19500000000000001</v>
      </c>
      <c r="M961" s="498">
        <f>+M924*1.3</f>
        <v>0.19500000000000001</v>
      </c>
      <c r="N961" s="500">
        <f>+N924*1.3</f>
        <v>0.19500000000000001</v>
      </c>
      <c r="O961" s="500">
        <f>+O924*1.3</f>
        <v>0.19500000000000001</v>
      </c>
      <c r="P961" s="501">
        <f>+P924*1.3</f>
        <v>0.19500000000000001</v>
      </c>
      <c r="Q961" s="1244"/>
    </row>
    <row r="962" spans="2:17" ht="14.25" customHeight="1">
      <c r="B962" s="391" t="s">
        <v>706</v>
      </c>
      <c r="C962" s="481"/>
      <c r="D962" s="500"/>
      <c r="E962" s="500"/>
      <c r="F962" s="500"/>
      <c r="G962" s="500"/>
      <c r="H962" s="500"/>
      <c r="I962" s="500"/>
      <c r="J962" s="500"/>
      <c r="K962" s="500"/>
      <c r="L962" s="500">
        <f t="shared" ref="L962:N975" si="6">+L925*1.3</f>
        <v>0.19500000000000001</v>
      </c>
      <c r="M962" s="498">
        <f t="shared" ref="M962:M975" si="7">+M925*1.3</f>
        <v>0.19500000000000001</v>
      </c>
      <c r="N962" s="500">
        <f t="shared" si="6"/>
        <v>0.19500000000000001</v>
      </c>
      <c r="O962" s="500">
        <f t="shared" ref="O962:O975" si="8">+O925*1.3</f>
        <v>0.19500000000000001</v>
      </c>
      <c r="P962" s="501">
        <f t="shared" ref="P962:P975" si="9">+P925*1.3</f>
        <v>0.19500000000000001</v>
      </c>
      <c r="Q962" s="1244"/>
    </row>
    <row r="963" spans="2:17" ht="14.25" customHeight="1">
      <c r="B963" s="391" t="s">
        <v>707</v>
      </c>
      <c r="C963" s="481"/>
      <c r="D963" s="500"/>
      <c r="E963" s="500"/>
      <c r="F963" s="500"/>
      <c r="G963" s="500"/>
      <c r="H963" s="500"/>
      <c r="I963" s="500"/>
      <c r="J963" s="500"/>
      <c r="K963" s="500"/>
      <c r="L963" s="500">
        <f t="shared" si="6"/>
        <v>0.19500000000000001</v>
      </c>
      <c r="M963" s="498">
        <f t="shared" si="7"/>
        <v>0.19500000000000001</v>
      </c>
      <c r="N963" s="500">
        <f t="shared" si="6"/>
        <v>0.19500000000000001</v>
      </c>
      <c r="O963" s="500">
        <f t="shared" si="8"/>
        <v>0.19500000000000001</v>
      </c>
      <c r="P963" s="501">
        <f t="shared" si="9"/>
        <v>0.19500000000000001</v>
      </c>
      <c r="Q963" s="1244"/>
    </row>
    <row r="964" spans="2:17" ht="14.25" customHeight="1">
      <c r="B964" s="502" t="s">
        <v>317</v>
      </c>
      <c r="C964" s="481"/>
      <c r="D964" s="500"/>
      <c r="E964" s="500"/>
      <c r="F964" s="500"/>
      <c r="G964" s="500"/>
      <c r="H964" s="500"/>
      <c r="I964" s="500"/>
      <c r="J964" s="500"/>
      <c r="K964" s="500"/>
      <c r="L964" s="500">
        <f t="shared" si="6"/>
        <v>0.19500000000000001</v>
      </c>
      <c r="M964" s="498">
        <f t="shared" si="7"/>
        <v>0.19500000000000001</v>
      </c>
      <c r="N964" s="500">
        <f t="shared" si="6"/>
        <v>0.19500000000000001</v>
      </c>
      <c r="O964" s="500">
        <f t="shared" si="8"/>
        <v>0.19500000000000001</v>
      </c>
      <c r="P964" s="501">
        <f t="shared" si="9"/>
        <v>0.19500000000000001</v>
      </c>
      <c r="Q964" s="1244"/>
    </row>
    <row r="965" spans="2:17" ht="14.25" customHeight="1">
      <c r="B965" s="391" t="s">
        <v>692</v>
      </c>
      <c r="C965" s="481"/>
      <c r="D965" s="500"/>
      <c r="E965" s="500"/>
      <c r="F965" s="500"/>
      <c r="G965" s="500"/>
      <c r="H965" s="500"/>
      <c r="I965" s="500"/>
      <c r="J965" s="500"/>
      <c r="K965" s="500"/>
      <c r="L965" s="500">
        <f t="shared" si="6"/>
        <v>0.19500000000000001</v>
      </c>
      <c r="M965" s="498">
        <f t="shared" si="7"/>
        <v>0.19500000000000001</v>
      </c>
      <c r="N965" s="500">
        <f t="shared" si="6"/>
        <v>0.19500000000000001</v>
      </c>
      <c r="O965" s="500">
        <f t="shared" si="8"/>
        <v>0.19500000000000001</v>
      </c>
      <c r="P965" s="501">
        <f t="shared" si="9"/>
        <v>0.19500000000000001</v>
      </c>
      <c r="Q965" s="1244"/>
    </row>
    <row r="966" spans="2:17" ht="14.25" customHeight="1">
      <c r="B966" s="391" t="s">
        <v>693</v>
      </c>
      <c r="C966" s="481"/>
      <c r="D966" s="500"/>
      <c r="E966" s="500"/>
      <c r="F966" s="500"/>
      <c r="G966" s="500"/>
      <c r="H966" s="500"/>
      <c r="I966" s="500"/>
      <c r="J966" s="500"/>
      <c r="K966" s="500"/>
      <c r="L966" s="500">
        <f t="shared" si="6"/>
        <v>0.19500000000000001</v>
      </c>
      <c r="M966" s="498">
        <f t="shared" si="7"/>
        <v>0.19500000000000001</v>
      </c>
      <c r="N966" s="500">
        <f t="shared" si="6"/>
        <v>0.19500000000000001</v>
      </c>
      <c r="O966" s="500">
        <f t="shared" si="8"/>
        <v>0.19500000000000001</v>
      </c>
      <c r="P966" s="501">
        <f t="shared" si="9"/>
        <v>0.19500000000000001</v>
      </c>
      <c r="Q966" s="1244"/>
    </row>
    <row r="967" spans="2:17" ht="14.25" customHeight="1">
      <c r="B967" s="391" t="s">
        <v>694</v>
      </c>
      <c r="C967" s="481"/>
      <c r="D967" s="500"/>
      <c r="E967" s="500"/>
      <c r="F967" s="500"/>
      <c r="G967" s="500"/>
      <c r="H967" s="500"/>
      <c r="I967" s="500"/>
      <c r="J967" s="500"/>
      <c r="K967" s="500"/>
      <c r="L967" s="500">
        <f t="shared" si="6"/>
        <v>0.19500000000000001</v>
      </c>
      <c r="M967" s="498">
        <f t="shared" si="7"/>
        <v>0.19500000000000001</v>
      </c>
      <c r="N967" s="500">
        <f t="shared" si="6"/>
        <v>0.19500000000000001</v>
      </c>
      <c r="O967" s="500">
        <f t="shared" si="8"/>
        <v>0.19500000000000001</v>
      </c>
      <c r="P967" s="501">
        <f t="shared" si="9"/>
        <v>0.19500000000000001</v>
      </c>
      <c r="Q967" s="1244"/>
    </row>
    <row r="968" spans="2:17" ht="14.25" customHeight="1">
      <c r="B968" s="502" t="s">
        <v>695</v>
      </c>
      <c r="C968" s="481"/>
      <c r="D968" s="500"/>
      <c r="E968" s="500"/>
      <c r="F968" s="500"/>
      <c r="G968" s="500"/>
      <c r="H968" s="500"/>
      <c r="I968" s="500"/>
      <c r="J968" s="500"/>
      <c r="K968" s="500"/>
      <c r="L968" s="500">
        <f t="shared" si="6"/>
        <v>0.13</v>
      </c>
      <c r="M968" s="498">
        <f t="shared" si="7"/>
        <v>0.13</v>
      </c>
      <c r="N968" s="500">
        <f t="shared" si="6"/>
        <v>0.13</v>
      </c>
      <c r="O968" s="500">
        <f t="shared" si="8"/>
        <v>0.13</v>
      </c>
      <c r="P968" s="501">
        <f t="shared" si="9"/>
        <v>0.13</v>
      </c>
      <c r="Q968" s="1244"/>
    </row>
    <row r="969" spans="2:17">
      <c r="B969" s="391" t="s">
        <v>696</v>
      </c>
      <c r="C969" s="481"/>
      <c r="D969" s="500"/>
      <c r="E969" s="500"/>
      <c r="F969" s="500"/>
      <c r="G969" s="500"/>
      <c r="H969" s="500"/>
      <c r="I969" s="500"/>
      <c r="J969" s="500"/>
      <c r="K969" s="500"/>
      <c r="L969" s="500">
        <f t="shared" si="6"/>
        <v>0.19500000000000001</v>
      </c>
      <c r="M969" s="498">
        <f t="shared" si="7"/>
        <v>0.19500000000000001</v>
      </c>
      <c r="N969" s="500">
        <f t="shared" si="6"/>
        <v>0.19500000000000001</v>
      </c>
      <c r="O969" s="500">
        <f t="shared" si="8"/>
        <v>0.19500000000000001</v>
      </c>
      <c r="P969" s="501">
        <f t="shared" si="9"/>
        <v>0.19500000000000001</v>
      </c>
      <c r="Q969" s="1244"/>
    </row>
    <row r="970" spans="2:17">
      <c r="B970" s="391" t="s">
        <v>697</v>
      </c>
      <c r="C970" s="481"/>
      <c r="D970" s="500"/>
      <c r="E970" s="500"/>
      <c r="F970" s="500"/>
      <c r="G970" s="500"/>
      <c r="H970" s="500"/>
      <c r="I970" s="500"/>
      <c r="J970" s="500"/>
      <c r="K970" s="500"/>
      <c r="L970" s="500">
        <f t="shared" si="6"/>
        <v>0.19500000000000001</v>
      </c>
      <c r="M970" s="498">
        <f t="shared" si="7"/>
        <v>0.19500000000000001</v>
      </c>
      <c r="N970" s="500">
        <f t="shared" si="6"/>
        <v>0.19500000000000001</v>
      </c>
      <c r="O970" s="500">
        <f t="shared" si="8"/>
        <v>0.19500000000000001</v>
      </c>
      <c r="P970" s="501">
        <f t="shared" si="9"/>
        <v>0.19500000000000001</v>
      </c>
      <c r="Q970" s="1244"/>
    </row>
    <row r="971" spans="2:17">
      <c r="B971" s="391" t="s">
        <v>157</v>
      </c>
      <c r="C971" s="481"/>
      <c r="D971" s="500"/>
      <c r="E971" s="500"/>
      <c r="F971" s="500"/>
      <c r="G971" s="500"/>
      <c r="H971" s="500"/>
      <c r="I971" s="500"/>
      <c r="J971" s="500"/>
      <c r="K971" s="500"/>
      <c r="L971" s="500">
        <f t="shared" si="6"/>
        <v>0.19500000000000001</v>
      </c>
      <c r="M971" s="498">
        <f t="shared" si="7"/>
        <v>0.19500000000000001</v>
      </c>
      <c r="N971" s="500">
        <f t="shared" si="6"/>
        <v>0.19500000000000001</v>
      </c>
      <c r="O971" s="500">
        <f t="shared" si="8"/>
        <v>0.19500000000000001</v>
      </c>
      <c r="P971" s="501">
        <f t="shared" si="9"/>
        <v>0.19500000000000001</v>
      </c>
      <c r="Q971" s="1244"/>
    </row>
    <row r="972" spans="2:17">
      <c r="B972" s="391" t="s">
        <v>698</v>
      </c>
      <c r="C972" s="481"/>
      <c r="D972" s="500"/>
      <c r="E972" s="500"/>
      <c r="F972" s="500"/>
      <c r="G972" s="500"/>
      <c r="H972" s="500"/>
      <c r="I972" s="500"/>
      <c r="J972" s="500"/>
      <c r="K972" s="500"/>
      <c r="L972" s="500">
        <f t="shared" si="6"/>
        <v>0.19500000000000001</v>
      </c>
      <c r="M972" s="498">
        <f t="shared" si="7"/>
        <v>0.19500000000000001</v>
      </c>
      <c r="N972" s="500">
        <f t="shared" si="6"/>
        <v>0.19500000000000001</v>
      </c>
      <c r="O972" s="500">
        <f t="shared" si="8"/>
        <v>0.19500000000000001</v>
      </c>
      <c r="P972" s="501">
        <f t="shared" si="9"/>
        <v>0.19500000000000001</v>
      </c>
      <c r="Q972" s="1244"/>
    </row>
    <row r="973" spans="2:17">
      <c r="B973" s="391" t="s">
        <v>312</v>
      </c>
      <c r="C973" s="481"/>
      <c r="D973" s="500"/>
      <c r="E973" s="500"/>
      <c r="F973" s="500"/>
      <c r="G973" s="500"/>
      <c r="H973" s="500"/>
      <c r="I973" s="500"/>
      <c r="J973" s="500"/>
      <c r="K973" s="500"/>
      <c r="L973" s="500">
        <f t="shared" si="6"/>
        <v>0.19500000000000001</v>
      </c>
      <c r="M973" s="498">
        <f t="shared" si="7"/>
        <v>0.19500000000000001</v>
      </c>
      <c r="N973" s="500">
        <f t="shared" si="6"/>
        <v>0.19500000000000001</v>
      </c>
      <c r="O973" s="500">
        <f t="shared" si="8"/>
        <v>0.19500000000000001</v>
      </c>
      <c r="P973" s="501">
        <f t="shared" si="9"/>
        <v>0.19500000000000001</v>
      </c>
      <c r="Q973" s="1244"/>
    </row>
    <row r="974" spans="2:17">
      <c r="B974" s="391" t="s">
        <v>313</v>
      </c>
      <c r="C974" s="481"/>
      <c r="D974" s="500"/>
      <c r="E974" s="500"/>
      <c r="F974" s="500"/>
      <c r="G974" s="500"/>
      <c r="H974" s="500"/>
      <c r="I974" s="500"/>
      <c r="J974" s="500"/>
      <c r="K974" s="500"/>
      <c r="L974" s="500">
        <f t="shared" si="6"/>
        <v>0.19500000000000001</v>
      </c>
      <c r="M974" s="498">
        <f t="shared" si="7"/>
        <v>0.19500000000000001</v>
      </c>
      <c r="N974" s="500">
        <f t="shared" si="6"/>
        <v>0.19500000000000001</v>
      </c>
      <c r="O974" s="500">
        <f t="shared" si="8"/>
        <v>0.19500000000000001</v>
      </c>
      <c r="P974" s="501">
        <f t="shared" si="9"/>
        <v>0.19500000000000001</v>
      </c>
      <c r="Q974" s="1244"/>
    </row>
    <row r="975" spans="2:17">
      <c r="B975" s="391" t="s">
        <v>314</v>
      </c>
      <c r="C975" s="481"/>
      <c r="D975" s="500"/>
      <c r="E975" s="500"/>
      <c r="F975" s="500"/>
      <c r="G975" s="500"/>
      <c r="H975" s="500"/>
      <c r="I975" s="500"/>
      <c r="J975" s="500"/>
      <c r="K975" s="500"/>
      <c r="L975" s="500">
        <f t="shared" si="6"/>
        <v>0.32240000000000002</v>
      </c>
      <c r="M975" s="498">
        <f t="shared" si="7"/>
        <v>0.32240000000000002</v>
      </c>
      <c r="N975" s="500">
        <f t="shared" si="6"/>
        <v>0.32240000000000002</v>
      </c>
      <c r="O975" s="500">
        <f t="shared" si="8"/>
        <v>0.32240000000000002</v>
      </c>
      <c r="P975" s="501">
        <f t="shared" si="9"/>
        <v>0.32240000000000002</v>
      </c>
      <c r="Q975" s="1244"/>
    </row>
    <row r="976" spans="2:17">
      <c r="B976" s="391" t="s">
        <v>316</v>
      </c>
      <c r="C976" s="481"/>
      <c r="D976" s="500"/>
      <c r="E976" s="500"/>
      <c r="F976" s="500"/>
      <c r="G976" s="500"/>
      <c r="H976" s="500"/>
      <c r="I976" s="500"/>
      <c r="J976" s="500"/>
      <c r="K976" s="500"/>
      <c r="L976" s="500">
        <f t="shared" ref="L976:N977" si="10">+L940*1.3</f>
        <v>0.48880000000000001</v>
      </c>
      <c r="M976" s="498">
        <f t="shared" si="10"/>
        <v>0.48880000000000001</v>
      </c>
      <c r="N976" s="500">
        <f t="shared" si="10"/>
        <v>0.48880000000000001</v>
      </c>
      <c r="O976" s="500">
        <f>+O940*1.3</f>
        <v>0.48880000000000001</v>
      </c>
      <c r="P976" s="501">
        <f>+P940*1.3</f>
        <v>0.48880000000000001</v>
      </c>
      <c r="Q976" s="1244"/>
    </row>
    <row r="977" spans="1:17" ht="12.75" thickBot="1">
      <c r="B977" s="509" t="s">
        <v>263</v>
      </c>
      <c r="C977" s="510"/>
      <c r="D977" s="511"/>
      <c r="E977" s="511"/>
      <c r="F977" s="511"/>
      <c r="G977" s="511"/>
      <c r="H977" s="511"/>
      <c r="I977" s="511"/>
      <c r="J977" s="511"/>
      <c r="K977" s="511"/>
      <c r="L977" s="511">
        <f t="shared" si="10"/>
        <v>0.52</v>
      </c>
      <c r="M977" s="512">
        <f t="shared" si="10"/>
        <v>0.52</v>
      </c>
      <c r="N977" s="511">
        <f t="shared" si="10"/>
        <v>0.52</v>
      </c>
      <c r="O977" s="511">
        <f>+O941*1.3</f>
        <v>0.52</v>
      </c>
      <c r="P977" s="513">
        <f>+P941*1.3</f>
        <v>0.52</v>
      </c>
      <c r="Q977" s="1244"/>
    </row>
    <row r="978" spans="1:17" ht="12.75" thickTop="1">
      <c r="B978" s="456"/>
      <c r="C978" s="456"/>
      <c r="D978" s="514"/>
      <c r="E978" s="514"/>
      <c r="F978" s="514"/>
      <c r="G978" s="514"/>
      <c r="H978" s="514"/>
      <c r="I978" s="514"/>
      <c r="J978" s="514"/>
      <c r="K978" s="514"/>
      <c r="L978" s="514"/>
      <c r="M978" s="514"/>
      <c r="N978" s="514"/>
      <c r="O978" s="514"/>
    </row>
    <row r="979" spans="1:17" s="393" customFormat="1" ht="12.75">
      <c r="B979" s="392" t="s">
        <v>1033</v>
      </c>
      <c r="C979" s="515"/>
      <c r="D979" s="516"/>
      <c r="E979" s="516"/>
      <c r="F979" s="516"/>
      <c r="G979" s="516"/>
      <c r="H979" s="516"/>
      <c r="I979" s="516"/>
      <c r="J979" s="516"/>
      <c r="K979" s="516"/>
      <c r="L979" s="516"/>
      <c r="M979" s="516"/>
      <c r="N979" s="516"/>
      <c r="O979" s="516"/>
    </row>
    <row r="980" spans="1:17" s="393" customFormat="1" ht="6.75" customHeight="1">
      <c r="C980" s="515"/>
      <c r="D980" s="516"/>
      <c r="E980" s="516"/>
      <c r="F980" s="516"/>
      <c r="G980" s="516"/>
      <c r="H980" s="516"/>
      <c r="I980" s="516"/>
      <c r="J980" s="516"/>
      <c r="K980" s="516"/>
      <c r="L980" s="516"/>
      <c r="M980" s="516"/>
      <c r="N980" s="516"/>
      <c r="O980" s="516"/>
    </row>
    <row r="981" spans="1:17" s="393" customFormat="1" ht="12.75">
      <c r="B981" s="393" t="s">
        <v>1034</v>
      </c>
      <c r="C981" s="515"/>
      <c r="D981" s="516"/>
      <c r="E981" s="516"/>
      <c r="F981" s="516"/>
      <c r="G981" s="516"/>
      <c r="H981" s="516"/>
      <c r="I981" s="516"/>
      <c r="J981" s="516"/>
      <c r="K981" s="516"/>
      <c r="L981" s="516"/>
      <c r="M981" s="516"/>
      <c r="N981" s="516"/>
      <c r="O981" s="516"/>
    </row>
    <row r="982" spans="1:17" s="393" customFormat="1" ht="12.75">
      <c r="B982" s="393" t="s">
        <v>1035</v>
      </c>
      <c r="C982" s="515"/>
      <c r="D982" s="516"/>
      <c r="E982" s="516"/>
      <c r="F982" s="516"/>
      <c r="G982" s="516"/>
      <c r="H982" s="516"/>
      <c r="I982" s="516"/>
      <c r="J982" s="516"/>
      <c r="K982" s="516"/>
      <c r="L982" s="516"/>
      <c r="M982" s="516"/>
      <c r="N982" s="516"/>
      <c r="O982" s="516"/>
    </row>
    <row r="983" spans="1:17" s="393" customFormat="1" ht="12.75">
      <c r="B983" s="393" t="s">
        <v>1036</v>
      </c>
      <c r="C983" s="515"/>
      <c r="D983" s="516"/>
      <c r="E983" s="516"/>
      <c r="F983" s="516"/>
      <c r="G983" s="516"/>
      <c r="H983" s="516"/>
      <c r="I983" s="516"/>
      <c r="J983" s="516"/>
      <c r="K983" s="516"/>
      <c r="L983" s="516"/>
      <c r="M983" s="516"/>
      <c r="N983" s="516"/>
      <c r="O983" s="516"/>
    </row>
    <row r="984" spans="1:17" s="393" customFormat="1" ht="12.75">
      <c r="B984" s="393" t="s">
        <v>167</v>
      </c>
    </row>
    <row r="985" spans="1:17" s="393" customFormat="1" ht="12.75">
      <c r="B985" s="393" t="s">
        <v>972</v>
      </c>
      <c r="C985" s="515"/>
      <c r="D985" s="516"/>
      <c r="E985" s="516"/>
      <c r="F985" s="516"/>
      <c r="G985" s="516"/>
      <c r="H985" s="516"/>
      <c r="I985" s="516"/>
      <c r="J985" s="516"/>
      <c r="K985" s="516"/>
      <c r="L985" s="516"/>
      <c r="M985" s="516"/>
      <c r="N985" s="516"/>
      <c r="O985" s="516"/>
    </row>
    <row r="986" spans="1:17" s="393" customFormat="1" ht="12.75">
      <c r="B986" s="394" t="s">
        <v>388</v>
      </c>
      <c r="C986" s="515"/>
      <c r="D986" s="516"/>
      <c r="E986" s="516"/>
      <c r="F986" s="516"/>
      <c r="G986" s="516"/>
      <c r="H986" s="516"/>
      <c r="I986" s="516"/>
      <c r="J986" s="516"/>
      <c r="K986" s="516"/>
      <c r="L986" s="516"/>
      <c r="M986" s="516"/>
      <c r="N986" s="516"/>
      <c r="O986" s="516"/>
    </row>
    <row r="987" spans="1:17" s="393" customFormat="1" ht="12.75">
      <c r="A987" s="1380"/>
      <c r="B987" s="393" t="s">
        <v>3356</v>
      </c>
      <c r="C987" s="515"/>
      <c r="D987" s="516"/>
      <c r="E987" s="516"/>
      <c r="F987" s="516"/>
      <c r="G987" s="516"/>
      <c r="H987" s="516"/>
      <c r="I987" s="516"/>
      <c r="J987" s="516"/>
      <c r="K987" s="516"/>
      <c r="L987" s="516"/>
      <c r="M987" s="516"/>
      <c r="N987" s="516"/>
      <c r="O987" s="516"/>
    </row>
    <row r="988" spans="1:17" s="393" customFormat="1" ht="12.75">
      <c r="B988" s="1222"/>
      <c r="C988" s="515"/>
      <c r="D988" s="516"/>
      <c r="E988" s="516"/>
      <c r="F988" s="516"/>
      <c r="G988" s="516"/>
      <c r="H988" s="516"/>
      <c r="I988" s="516"/>
      <c r="J988" s="516"/>
      <c r="K988" s="516"/>
      <c r="L988" s="516"/>
      <c r="M988" s="516"/>
      <c r="N988" s="516"/>
      <c r="O988" s="516"/>
    </row>
    <row r="989" spans="1:17" ht="12.75" thickBot="1">
      <c r="B989" s="456"/>
      <c r="C989" s="456"/>
      <c r="D989" s="514"/>
      <c r="E989" s="514"/>
      <c r="F989" s="514"/>
      <c r="G989" s="514"/>
      <c r="H989" s="514"/>
      <c r="I989" s="514"/>
      <c r="J989" s="514"/>
      <c r="K989" s="514"/>
      <c r="L989" s="514"/>
      <c r="M989" s="514"/>
      <c r="N989" s="514"/>
      <c r="O989" s="514"/>
    </row>
    <row r="990" spans="1:17" ht="40.5" customHeight="1" thickTop="1">
      <c r="B990" s="1954" t="s">
        <v>238</v>
      </c>
      <c r="C990" s="1955"/>
      <c r="D990" s="1955"/>
      <c r="E990" s="1955"/>
      <c r="F990" s="1955"/>
      <c r="G990" s="1955"/>
      <c r="H990" s="1956"/>
    </row>
    <row r="991" spans="1:17">
      <c r="B991" s="736" t="s">
        <v>1113</v>
      </c>
      <c r="C991" s="517" t="s">
        <v>392</v>
      </c>
      <c r="D991" s="517" t="s">
        <v>702</v>
      </c>
      <c r="E991" s="518">
        <v>2009</v>
      </c>
      <c r="F991" s="518">
        <v>2010</v>
      </c>
      <c r="G991" s="518">
        <v>2011</v>
      </c>
      <c r="H991" s="1215">
        <v>2012</v>
      </c>
      <c r="J991" s="519"/>
      <c r="K991" s="519"/>
      <c r="L991" s="456"/>
      <c r="M991" s="456"/>
      <c r="N991" s="456"/>
      <c r="O991" s="456"/>
    </row>
    <row r="992" spans="1:17">
      <c r="B992" s="1928" t="s">
        <v>266</v>
      </c>
      <c r="C992" s="1929"/>
      <c r="D992" s="1930"/>
      <c r="E992" s="481"/>
      <c r="F992" s="481"/>
      <c r="G992" s="481"/>
      <c r="H992" s="1216"/>
    </row>
    <row r="993" spans="2:15">
      <c r="B993" s="489" t="s">
        <v>130</v>
      </c>
      <c r="C993" s="508" t="s">
        <v>1032</v>
      </c>
      <c r="D993" s="520"/>
      <c r="E993" s="520"/>
      <c r="F993" s="520"/>
      <c r="G993" s="521"/>
      <c r="H993" s="1217"/>
    </row>
    <row r="994" spans="2:15">
      <c r="B994" s="391" t="s">
        <v>1123</v>
      </c>
      <c r="C994" s="481"/>
      <c r="D994" s="481">
        <v>3.0000000000000001E-3</v>
      </c>
      <c r="E994" s="481">
        <v>3.0000000000000001E-3</v>
      </c>
      <c r="F994" s="481">
        <v>3.0000000000000001E-3</v>
      </c>
      <c r="G994" s="481">
        <v>3.0000000000000001E-3</v>
      </c>
      <c r="H994" s="1216">
        <v>3.0000000000000001E-3</v>
      </c>
      <c r="J994" s="456"/>
      <c r="K994" s="456"/>
      <c r="L994" s="456"/>
      <c r="M994" s="456"/>
      <c r="N994" s="456"/>
      <c r="O994" s="456"/>
    </row>
    <row r="995" spans="2:15">
      <c r="B995" s="391" t="s">
        <v>1124</v>
      </c>
      <c r="C995" s="481"/>
      <c r="D995" s="481">
        <v>2.1999999999999999E-2</v>
      </c>
      <c r="E995" s="481">
        <v>2.1999999999999999E-2</v>
      </c>
      <c r="F995" s="481">
        <v>2.1999999999999999E-2</v>
      </c>
      <c r="G995" s="481">
        <v>2.1999999999999999E-2</v>
      </c>
      <c r="H995" s="1216">
        <v>2.1999999999999999E-2</v>
      </c>
      <c r="J995" s="456"/>
      <c r="K995" s="456"/>
      <c r="L995" s="456"/>
      <c r="M995" s="456"/>
      <c r="N995" s="456"/>
      <c r="O995" s="456"/>
    </row>
    <row r="996" spans="2:15">
      <c r="B996" s="391" t="s">
        <v>1125</v>
      </c>
      <c r="C996" s="481"/>
      <c r="D996" s="481">
        <v>3.5999999999999997E-2</v>
      </c>
      <c r="E996" s="481">
        <v>3.5999999999999997E-2</v>
      </c>
      <c r="F996" s="481">
        <v>3.5999999999999997E-2</v>
      </c>
      <c r="G996" s="481">
        <v>3.5999999999999997E-2</v>
      </c>
      <c r="H996" s="1216">
        <v>3.5999999999999997E-2</v>
      </c>
      <c r="J996" s="456"/>
      <c r="K996" s="456"/>
      <c r="L996" s="456"/>
      <c r="M996" s="456"/>
      <c r="N996" s="456"/>
      <c r="O996" s="456"/>
    </row>
    <row r="997" spans="2:15">
      <c r="B997" s="489" t="s">
        <v>129</v>
      </c>
      <c r="C997" s="508" t="s">
        <v>1032</v>
      </c>
      <c r="D997" s="481"/>
      <c r="E997" s="481"/>
      <c r="F997" s="481"/>
      <c r="G997" s="481"/>
      <c r="H997" s="1216"/>
    </row>
    <row r="998" spans="2:15">
      <c r="B998" s="391" t="s">
        <v>1123</v>
      </c>
      <c r="C998" s="485"/>
      <c r="D998" s="481"/>
      <c r="E998" s="481">
        <v>8.0000000000000002E-3</v>
      </c>
      <c r="F998" s="481">
        <v>8.0000000000000002E-3</v>
      </c>
      <c r="G998" s="481">
        <v>8.0000000000000002E-3</v>
      </c>
      <c r="H998" s="1216">
        <v>8.0000000000000002E-3</v>
      </c>
    </row>
    <row r="999" spans="2:15">
      <c r="B999" s="391" t="s">
        <v>1124</v>
      </c>
      <c r="C999" s="485"/>
      <c r="D999" s="481"/>
      <c r="E999" s="481">
        <v>2.5999999999999999E-2</v>
      </c>
      <c r="F999" s="481">
        <v>2.5999999999999999E-2</v>
      </c>
      <c r="G999" s="481">
        <v>2.5999999999999999E-2</v>
      </c>
      <c r="H999" s="1216">
        <v>2.5999999999999999E-2</v>
      </c>
    </row>
    <row r="1000" spans="2:15">
      <c r="B1000" s="391" t="s">
        <v>1125</v>
      </c>
      <c r="C1000" s="485"/>
      <c r="D1000" s="481"/>
      <c r="E1000" s="481">
        <v>7.2999999999999995E-2</v>
      </c>
      <c r="F1000" s="481">
        <v>7.2999999999999995E-2</v>
      </c>
      <c r="G1000" s="481">
        <v>7.2999999999999995E-2</v>
      </c>
      <c r="H1000" s="1216">
        <v>7.2999999999999995E-2</v>
      </c>
    </row>
    <row r="1001" spans="2:15">
      <c r="B1001" s="391" t="s">
        <v>128</v>
      </c>
      <c r="C1001" s="485"/>
      <c r="D1001" s="481"/>
      <c r="E1001" s="481">
        <v>0.13500000000000001</v>
      </c>
      <c r="F1001" s="481">
        <v>0.13500000000000001</v>
      </c>
      <c r="G1001" s="481">
        <v>0.13500000000000001</v>
      </c>
      <c r="H1001" s="1216">
        <v>0.13500000000000001</v>
      </c>
    </row>
    <row r="1002" spans="2:15" ht="12.75">
      <c r="B1002" s="523" t="s">
        <v>166</v>
      </c>
      <c r="C1002" s="524"/>
      <c r="D1002" s="524"/>
      <c r="E1002" s="524"/>
      <c r="F1002" s="524"/>
      <c r="G1002" s="524"/>
      <c r="H1002" s="1218"/>
    </row>
    <row r="1003" spans="2:15">
      <c r="B1003" s="489" t="s">
        <v>130</v>
      </c>
      <c r="C1003" s="508" t="s">
        <v>1032</v>
      </c>
      <c r="D1003" s="520"/>
      <c r="E1003" s="520"/>
      <c r="F1003" s="520"/>
      <c r="G1003" s="520"/>
      <c r="H1003" s="1219"/>
    </row>
    <row r="1004" spans="2:15">
      <c r="B1004" s="391" t="s">
        <v>1123</v>
      </c>
      <c r="C1004" s="481"/>
      <c r="D1004" s="525">
        <v>3.0000000000000001E-3</v>
      </c>
      <c r="E1004" s="526">
        <v>3.0000000000000001E-3</v>
      </c>
      <c r="F1004" s="526">
        <v>3.0000000000000001E-3</v>
      </c>
      <c r="G1004" s="526">
        <v>3.0000000000000001E-3</v>
      </c>
      <c r="H1004" s="1220">
        <v>3.0000000000000001E-3</v>
      </c>
    </row>
    <row r="1005" spans="2:15">
      <c r="B1005" s="391" t="s">
        <v>1124</v>
      </c>
      <c r="C1005" s="481"/>
      <c r="D1005" s="525">
        <v>1.2999999999999999E-2</v>
      </c>
      <c r="E1005" s="526">
        <v>1.2999999999999999E-2</v>
      </c>
      <c r="F1005" s="526">
        <v>1.2999999999999999E-2</v>
      </c>
      <c r="G1005" s="526">
        <v>1.2999999999999999E-2</v>
      </c>
      <c r="H1005" s="1220">
        <v>1.2999999999999999E-2</v>
      </c>
    </row>
    <row r="1006" spans="2:15">
      <c r="B1006" s="391" t="s">
        <v>1125</v>
      </c>
      <c r="C1006" s="481"/>
      <c r="D1006" s="525">
        <v>3.1E-2</v>
      </c>
      <c r="E1006" s="526">
        <v>3.1E-2</v>
      </c>
      <c r="F1006" s="526">
        <v>3.1E-2</v>
      </c>
      <c r="G1006" s="526">
        <v>3.1E-2</v>
      </c>
      <c r="H1006" s="1220">
        <v>3.1E-2</v>
      </c>
    </row>
    <row r="1007" spans="2:15">
      <c r="B1007" s="489" t="s">
        <v>131</v>
      </c>
      <c r="C1007" s="508" t="s">
        <v>1032</v>
      </c>
      <c r="D1007" s="525"/>
      <c r="E1007" s="526"/>
      <c r="F1007" s="526"/>
      <c r="G1007" s="526"/>
      <c r="H1007" s="1220"/>
    </row>
    <row r="1008" spans="2:15">
      <c r="B1008" s="391" t="s">
        <v>1123</v>
      </c>
      <c r="C1008" s="496"/>
      <c r="D1008" s="525">
        <v>8.0000000000000002E-3</v>
      </c>
      <c r="E1008" s="526">
        <v>8.0000000000000002E-3</v>
      </c>
      <c r="F1008" s="526">
        <v>8.0000000000000002E-3</v>
      </c>
      <c r="G1008" s="526">
        <v>8.0000000000000002E-3</v>
      </c>
      <c r="H1008" s="1220">
        <v>8.0000000000000002E-3</v>
      </c>
    </row>
    <row r="1009" spans="2:15">
      <c r="B1009" s="391" t="s">
        <v>1124</v>
      </c>
      <c r="C1009" s="496"/>
      <c r="D1009" s="525">
        <v>2.5999999999999999E-2</v>
      </c>
      <c r="E1009" s="526">
        <v>2.5999999999999999E-2</v>
      </c>
      <c r="F1009" s="526">
        <v>2.5999999999999999E-2</v>
      </c>
      <c r="G1009" s="526">
        <v>2.5999999999999999E-2</v>
      </c>
      <c r="H1009" s="1220">
        <v>2.5999999999999999E-2</v>
      </c>
    </row>
    <row r="1010" spans="2:15">
      <c r="B1010" s="391" t="s">
        <v>1125</v>
      </c>
      <c r="C1010" s="496"/>
      <c r="D1010" s="525">
        <v>7.2999999999999995E-2</v>
      </c>
      <c r="E1010" s="526">
        <v>7.2999999999999995E-2</v>
      </c>
      <c r="F1010" s="526">
        <v>7.2999999999999995E-2</v>
      </c>
      <c r="G1010" s="526">
        <v>7.2999999999999995E-2</v>
      </c>
      <c r="H1010" s="1220">
        <v>7.2999999999999995E-2</v>
      </c>
    </row>
    <row r="1011" spans="2:15">
      <c r="B1011" s="489" t="s">
        <v>129</v>
      </c>
      <c r="C1011" s="508" t="s">
        <v>1032</v>
      </c>
      <c r="D1011" s="481"/>
      <c r="E1011" s="481"/>
      <c r="F1011" s="481"/>
      <c r="G1011" s="481"/>
      <c r="H1011" s="1216"/>
    </row>
    <row r="1012" spans="2:15">
      <c r="B1012" s="391" t="s">
        <v>1123</v>
      </c>
      <c r="C1012" s="485"/>
      <c r="D1012" s="525">
        <v>1.2E-2</v>
      </c>
      <c r="E1012" s="526">
        <v>1.2E-2</v>
      </c>
      <c r="F1012" s="526">
        <v>1.2E-2</v>
      </c>
      <c r="G1012" s="526">
        <v>1.2E-2</v>
      </c>
      <c r="H1012" s="1220">
        <v>1.2E-2</v>
      </c>
    </row>
    <row r="1013" spans="2:15">
      <c r="B1013" s="391" t="s">
        <v>1124</v>
      </c>
      <c r="C1013" s="485"/>
      <c r="D1013" s="525">
        <v>5.1999999999999998E-2</v>
      </c>
      <c r="E1013" s="526">
        <v>5.1999999999999998E-2</v>
      </c>
      <c r="F1013" s="526">
        <v>5.1999999999999998E-2</v>
      </c>
      <c r="G1013" s="526">
        <v>5.1999999999999998E-2</v>
      </c>
      <c r="H1013" s="1220">
        <v>5.1999999999999998E-2</v>
      </c>
    </row>
    <row r="1014" spans="2:15">
      <c r="B1014" s="391" t="s">
        <v>1125</v>
      </c>
      <c r="C1014" s="485"/>
      <c r="D1014" s="525">
        <v>0.14599999999999999</v>
      </c>
      <c r="E1014" s="526">
        <v>0.14599999999999999</v>
      </c>
      <c r="F1014" s="526">
        <v>0.14599999999999999</v>
      </c>
      <c r="G1014" s="526">
        <v>0.14599999999999999</v>
      </c>
      <c r="H1014" s="1220">
        <v>0.14599999999999999</v>
      </c>
    </row>
    <row r="1015" spans="2:15">
      <c r="B1015" s="489" t="s">
        <v>132</v>
      </c>
      <c r="C1015" s="508" t="s">
        <v>1032</v>
      </c>
      <c r="D1015" s="481"/>
      <c r="E1015" s="526"/>
      <c r="F1015" s="526"/>
      <c r="G1015" s="526"/>
      <c r="H1015" s="1220"/>
    </row>
    <row r="1016" spans="2:15">
      <c r="B1016" s="391" t="s">
        <v>1123</v>
      </c>
      <c r="C1016" s="485"/>
      <c r="D1016" s="525">
        <v>0.189</v>
      </c>
      <c r="E1016" s="526">
        <v>0.189</v>
      </c>
      <c r="F1016" s="526">
        <v>0.189</v>
      </c>
      <c r="G1016" s="526">
        <v>0.189</v>
      </c>
      <c r="H1016" s="1220">
        <v>0.189</v>
      </c>
    </row>
    <row r="1017" spans="2:15">
      <c r="B1017" s="391" t="s">
        <v>1124</v>
      </c>
      <c r="C1017" s="485"/>
      <c r="D1017" s="525">
        <v>0.189</v>
      </c>
      <c r="E1017" s="526">
        <v>0.189</v>
      </c>
      <c r="F1017" s="526">
        <v>0.189</v>
      </c>
      <c r="G1017" s="526">
        <v>0.189</v>
      </c>
      <c r="H1017" s="1220">
        <v>0.189</v>
      </c>
    </row>
    <row r="1018" spans="2:15">
      <c r="B1018" s="391" t="s">
        <v>1125</v>
      </c>
      <c r="C1018" s="485"/>
      <c r="D1018" s="525">
        <v>0.189</v>
      </c>
      <c r="E1018" s="526">
        <v>0.189</v>
      </c>
      <c r="F1018" s="526">
        <v>0.189</v>
      </c>
      <c r="G1018" s="526">
        <v>0.189</v>
      </c>
      <c r="H1018" s="1220">
        <v>0.189</v>
      </c>
    </row>
    <row r="1019" spans="2:15">
      <c r="B1019" s="489" t="s">
        <v>133</v>
      </c>
      <c r="C1019" s="508" t="s">
        <v>1032</v>
      </c>
      <c r="D1019" s="481"/>
      <c r="E1019" s="526"/>
      <c r="F1019" s="526"/>
      <c r="G1019" s="526"/>
      <c r="H1019" s="1220"/>
    </row>
    <row r="1020" spans="2:15">
      <c r="B1020" s="391" t="s">
        <v>1123</v>
      </c>
      <c r="C1020" s="485"/>
      <c r="D1020" s="525">
        <v>0.23499999999999999</v>
      </c>
      <c r="E1020" s="526">
        <v>0.15</v>
      </c>
      <c r="F1020" s="526">
        <v>0.15</v>
      </c>
      <c r="G1020" s="526">
        <v>0.15</v>
      </c>
      <c r="H1020" s="1220">
        <v>0.15</v>
      </c>
    </row>
    <row r="1021" spans="2:15">
      <c r="B1021" s="391" t="s">
        <v>1124</v>
      </c>
      <c r="C1021" s="485"/>
      <c r="D1021" s="525">
        <v>0.23499999999999999</v>
      </c>
      <c r="E1021" s="526">
        <v>0.15</v>
      </c>
      <c r="F1021" s="526">
        <v>0.15</v>
      </c>
      <c r="G1021" s="526">
        <v>0.15</v>
      </c>
      <c r="H1021" s="1220">
        <v>0.15</v>
      </c>
    </row>
    <row r="1022" spans="2:15" ht="12.75" thickBot="1">
      <c r="B1022" s="509" t="s">
        <v>1125</v>
      </c>
      <c r="C1022" s="527"/>
      <c r="D1022" s="528">
        <v>0.23499999999999999</v>
      </c>
      <c r="E1022" s="529">
        <v>0.15</v>
      </c>
      <c r="F1022" s="529">
        <v>0.15</v>
      </c>
      <c r="G1022" s="529">
        <v>0.15</v>
      </c>
      <c r="H1022" s="1221">
        <v>0.15</v>
      </c>
    </row>
    <row r="1023" spans="2:15" ht="12.75" thickTop="1">
      <c r="B1023" s="456"/>
      <c r="C1023" s="530"/>
      <c r="D1023" s="531"/>
      <c r="E1023" s="532"/>
    </row>
    <row r="1024" spans="2:15" s="393" customFormat="1" ht="12.75">
      <c r="B1024" s="392" t="s">
        <v>1033</v>
      </c>
      <c r="C1024" s="515"/>
      <c r="D1024" s="516"/>
      <c r="E1024" s="516"/>
      <c r="F1024" s="516"/>
      <c r="G1024" s="516"/>
      <c r="H1024" s="516"/>
      <c r="I1024" s="516"/>
      <c r="J1024" s="516"/>
      <c r="K1024" s="516"/>
      <c r="L1024" s="516"/>
      <c r="M1024" s="516"/>
      <c r="N1024" s="516"/>
      <c r="O1024" s="516"/>
    </row>
    <row r="1025" spans="2:15" s="393" customFormat="1" ht="6.75" customHeight="1">
      <c r="C1025" s="515"/>
      <c r="D1025" s="516"/>
      <c r="E1025" s="516"/>
      <c r="F1025" s="516"/>
      <c r="G1025" s="516"/>
      <c r="H1025" s="516"/>
      <c r="I1025" s="516"/>
      <c r="J1025" s="516"/>
      <c r="K1025" s="516"/>
      <c r="L1025" s="516"/>
      <c r="M1025" s="516"/>
      <c r="N1025" s="516"/>
      <c r="O1025" s="516"/>
    </row>
    <row r="1026" spans="2:15" s="393" customFormat="1" ht="12.75">
      <c r="B1026" s="393" t="s">
        <v>168</v>
      </c>
    </row>
    <row r="1027" spans="2:15" s="393" customFormat="1" ht="12.75">
      <c r="B1027" s="393" t="s">
        <v>389</v>
      </c>
      <c r="C1027" s="515"/>
      <c r="D1027" s="516"/>
      <c r="E1027" s="516"/>
      <c r="F1027" s="516"/>
      <c r="G1027" s="516"/>
      <c r="H1027" s="516"/>
      <c r="I1027" s="516"/>
      <c r="J1027" s="516"/>
      <c r="K1027" s="516"/>
      <c r="L1027" s="516"/>
      <c r="M1027" s="516"/>
      <c r="N1027" s="516"/>
      <c r="O1027" s="516"/>
    </row>
    <row r="1028" spans="2:15" s="393" customFormat="1" ht="12.75">
      <c r="B1028" s="394" t="s">
        <v>2837</v>
      </c>
      <c r="C1028" s="515"/>
      <c r="D1028" s="516"/>
      <c r="E1028" s="516"/>
      <c r="F1028" s="516"/>
      <c r="G1028" s="516"/>
      <c r="H1028" s="516"/>
      <c r="I1028" s="516"/>
      <c r="J1028" s="516"/>
      <c r="K1028" s="516"/>
      <c r="L1028" s="516"/>
      <c r="M1028" s="516"/>
      <c r="N1028" s="516"/>
      <c r="O1028" s="516"/>
    </row>
    <row r="1029" spans="2:15" s="393" customFormat="1" ht="12.75">
      <c r="B1029" s="393" t="str">
        <f>+B987</f>
        <v>* Tarifas aplicadas al público a  abril 2014</v>
      </c>
      <c r="C1029" s="515"/>
      <c r="D1029" s="516"/>
      <c r="E1029" s="516"/>
      <c r="F1029" s="516"/>
      <c r="G1029" s="516"/>
      <c r="H1029" s="516"/>
      <c r="I1029" s="516"/>
      <c r="J1029" s="516"/>
      <c r="K1029" s="516"/>
      <c r="L1029" s="516"/>
      <c r="M1029" s="516"/>
      <c r="N1029" s="516"/>
      <c r="O1029" s="516"/>
    </row>
    <row r="1030" spans="2:15" s="393" customFormat="1" ht="12.75">
      <c r="B1030" s="1222"/>
      <c r="C1030" s="515"/>
      <c r="D1030" s="516"/>
      <c r="E1030" s="516"/>
      <c r="F1030" s="516"/>
      <c r="G1030" s="516"/>
      <c r="H1030" s="516"/>
      <c r="I1030" s="516"/>
      <c r="J1030" s="516"/>
      <c r="K1030" s="516"/>
      <c r="L1030" s="516"/>
      <c r="M1030" s="516"/>
      <c r="N1030" s="516"/>
      <c r="O1030" s="516"/>
    </row>
    <row r="1032" spans="2:15" ht="12.75" thickBot="1"/>
    <row r="1033" spans="2:15" ht="18.75" customHeight="1" thickTop="1" thickBot="1">
      <c r="B1033" s="1914" t="s">
        <v>901</v>
      </c>
      <c r="C1033" s="1915"/>
    </row>
    <row r="1034" spans="2:15" ht="25.5">
      <c r="B1034" s="395" t="s">
        <v>306</v>
      </c>
      <c r="C1034" s="396" t="s">
        <v>2242</v>
      </c>
    </row>
    <row r="1035" spans="2:15" ht="12.75">
      <c r="B1035" s="533" t="s">
        <v>114</v>
      </c>
      <c r="C1035" s="534">
        <v>1.04</v>
      </c>
    </row>
    <row r="1036" spans="2:15" ht="12.75">
      <c r="B1036" s="533" t="s">
        <v>902</v>
      </c>
      <c r="C1036" s="534">
        <v>8.8010000000000002</v>
      </c>
    </row>
    <row r="1037" spans="2:15" ht="12.75">
      <c r="B1037" s="535" t="s">
        <v>903</v>
      </c>
      <c r="C1037" s="397">
        <v>0.1</v>
      </c>
    </row>
    <row r="1038" spans="2:15" ht="12.75">
      <c r="B1038" s="535" t="s">
        <v>904</v>
      </c>
      <c r="C1038" s="397">
        <v>0.1</v>
      </c>
    </row>
    <row r="1039" spans="2:15" ht="12.75">
      <c r="B1039" s="535" t="s">
        <v>905</v>
      </c>
      <c r="C1039" s="397">
        <v>0.13500000000000001</v>
      </c>
    </row>
    <row r="1040" spans="2:15" ht="12.75">
      <c r="B1040" s="535" t="s">
        <v>906</v>
      </c>
      <c r="C1040" s="397">
        <v>0.13500000000000001</v>
      </c>
    </row>
    <row r="1041" spans="2:3" ht="12.75">
      <c r="B1041" s="535" t="s">
        <v>907</v>
      </c>
      <c r="C1041" s="397">
        <v>0.13500000000000001</v>
      </c>
    </row>
    <row r="1042" spans="2:3" ht="12.75">
      <c r="B1042" s="535" t="s">
        <v>908</v>
      </c>
      <c r="C1042" s="397">
        <v>0.13500000000000001</v>
      </c>
    </row>
    <row r="1043" spans="2:3" ht="12.75">
      <c r="B1043" s="392" t="s">
        <v>1033</v>
      </c>
    </row>
    <row r="1044" spans="2:3" ht="12.75">
      <c r="B1044" s="393" t="s">
        <v>169</v>
      </c>
    </row>
    <row r="1045" spans="2:3" ht="12.75">
      <c r="B1045" s="1222"/>
    </row>
    <row r="1046" spans="2:3" ht="13.5" thickBot="1">
      <c r="B1046" s="394"/>
    </row>
    <row r="1047" spans="2:3" ht="12.75" thickBot="1">
      <c r="B1047" s="2160" t="s">
        <v>2241</v>
      </c>
      <c r="C1047" s="2161"/>
    </row>
    <row r="1048" spans="2:3" ht="12.75">
      <c r="B1048" s="536" t="s">
        <v>909</v>
      </c>
      <c r="C1048" s="398"/>
    </row>
    <row r="1049" spans="2:3" ht="12.75">
      <c r="B1049" s="535" t="s">
        <v>910</v>
      </c>
      <c r="C1049" s="397">
        <v>0.12</v>
      </c>
    </row>
    <row r="1050" spans="2:3" ht="12.75">
      <c r="B1050" s="535" t="s">
        <v>562</v>
      </c>
      <c r="C1050" s="397">
        <v>0.12</v>
      </c>
    </row>
    <row r="1051" spans="2:3" ht="12.75">
      <c r="B1051" s="535" t="s">
        <v>563</v>
      </c>
      <c r="C1051" s="397">
        <v>0.12</v>
      </c>
    </row>
    <row r="1052" spans="2:3" ht="12.75">
      <c r="B1052" s="535" t="s">
        <v>608</v>
      </c>
      <c r="C1052" s="397">
        <v>0.22</v>
      </c>
    </row>
    <row r="1053" spans="2:3" ht="13.5" thickBot="1">
      <c r="B1053" s="537" t="s">
        <v>911</v>
      </c>
      <c r="C1053" s="399"/>
    </row>
    <row r="1054" spans="2:3" ht="12.75" thickTop="1"/>
    <row r="1055" spans="2:3" ht="12.75">
      <c r="B1055" s="392" t="s">
        <v>1033</v>
      </c>
    </row>
    <row r="1056" spans="2:3" ht="12.75">
      <c r="B1056" s="393" t="s">
        <v>169</v>
      </c>
    </row>
    <row r="1057" spans="2:6" ht="12.75">
      <c r="B1057" s="1222"/>
    </row>
    <row r="1059" spans="2:6" ht="12.75" thickBot="1"/>
    <row r="1060" spans="2:6" ht="13.5" thickTop="1">
      <c r="B1060" s="1935" t="s">
        <v>134</v>
      </c>
      <c r="C1060" s="1936"/>
      <c r="D1060" s="1936"/>
      <c r="E1060" s="1936"/>
      <c r="F1060" s="1937"/>
    </row>
    <row r="1061" spans="2:6" ht="12.75">
      <c r="B1061" s="1984" t="s">
        <v>135</v>
      </c>
      <c r="C1061" s="1985"/>
      <c r="D1061" s="1985"/>
      <c r="E1061" s="1985"/>
      <c r="F1061" s="1986"/>
    </row>
    <row r="1062" spans="2:6" ht="12.75">
      <c r="B1062" s="1906" t="s">
        <v>136</v>
      </c>
      <c r="C1062" s="1911" t="s">
        <v>390</v>
      </c>
      <c r="D1062" s="1912"/>
      <c r="E1062" s="1912"/>
      <c r="F1062" s="1913"/>
    </row>
    <row r="1063" spans="2:6" ht="12.75">
      <c r="B1063" s="1907"/>
      <c r="C1063" s="400" t="s">
        <v>137</v>
      </c>
      <c r="D1063" s="400" t="s">
        <v>138</v>
      </c>
      <c r="E1063" s="400" t="s">
        <v>139</v>
      </c>
      <c r="F1063" s="401" t="s">
        <v>140</v>
      </c>
    </row>
    <row r="1064" spans="2:6" ht="12.75">
      <c r="B1064" s="538" t="s">
        <v>900</v>
      </c>
      <c r="C1064" s="539">
        <v>0.17</v>
      </c>
      <c r="D1064" s="540">
        <v>29.41</v>
      </c>
      <c r="E1064" s="539">
        <v>0.17</v>
      </c>
      <c r="F1064" s="541">
        <v>29.41</v>
      </c>
    </row>
    <row r="1065" spans="2:6" ht="12.75">
      <c r="B1065" s="538" t="s">
        <v>155</v>
      </c>
      <c r="C1065" s="539">
        <v>0.17</v>
      </c>
      <c r="D1065" s="540">
        <v>29.41</v>
      </c>
      <c r="E1065" s="539">
        <v>0.22</v>
      </c>
      <c r="F1065" s="541">
        <v>22.73</v>
      </c>
    </row>
    <row r="1066" spans="2:6" ht="12.75">
      <c r="B1066" s="538" t="s">
        <v>693</v>
      </c>
      <c r="C1066" s="539">
        <v>0.17</v>
      </c>
      <c r="D1066" s="540">
        <v>29.41</v>
      </c>
      <c r="E1066" s="539">
        <v>0.28999999999999998</v>
      </c>
      <c r="F1066" s="541">
        <v>17.239999999999998</v>
      </c>
    </row>
    <row r="1067" spans="2:6" ht="12.75">
      <c r="B1067" s="538" t="s">
        <v>696</v>
      </c>
      <c r="C1067" s="539">
        <v>0.17</v>
      </c>
      <c r="D1067" s="540">
        <v>29.41</v>
      </c>
      <c r="E1067" s="539">
        <v>0.28999999999999998</v>
      </c>
      <c r="F1067" s="541">
        <v>17.239999999999998</v>
      </c>
    </row>
    <row r="1068" spans="2:6" ht="12.75">
      <c r="B1068" s="1908" t="s">
        <v>141</v>
      </c>
      <c r="C1068" s="1909"/>
      <c r="D1068" s="1909"/>
      <c r="E1068" s="1909"/>
      <c r="F1068" s="1910"/>
    </row>
    <row r="1069" spans="2:6" ht="12.75">
      <c r="B1069" s="1906" t="s">
        <v>136</v>
      </c>
      <c r="C1069" s="1911" t="s">
        <v>390</v>
      </c>
      <c r="D1069" s="1912"/>
      <c r="E1069" s="1912"/>
      <c r="F1069" s="1913"/>
    </row>
    <row r="1070" spans="2:6" ht="12.75">
      <c r="B1070" s="1907"/>
      <c r="C1070" s="400" t="s">
        <v>137</v>
      </c>
      <c r="D1070" s="400" t="s">
        <v>138</v>
      </c>
      <c r="E1070" s="400" t="s">
        <v>139</v>
      </c>
      <c r="F1070" s="401" t="s">
        <v>140</v>
      </c>
    </row>
    <row r="1071" spans="2:6" ht="12.75">
      <c r="B1071" s="538" t="s">
        <v>900</v>
      </c>
      <c r="C1071" s="539">
        <v>0.16</v>
      </c>
      <c r="D1071" s="540">
        <v>62.5</v>
      </c>
      <c r="E1071" s="539">
        <v>0.16</v>
      </c>
      <c r="F1071" s="541">
        <v>62.5</v>
      </c>
    </row>
    <row r="1072" spans="2:6" ht="12.75">
      <c r="B1072" s="538" t="s">
        <v>155</v>
      </c>
      <c r="C1072" s="539">
        <v>0.16</v>
      </c>
      <c r="D1072" s="540">
        <v>62.5</v>
      </c>
      <c r="E1072" s="539">
        <v>0.21</v>
      </c>
      <c r="F1072" s="541">
        <v>47.62</v>
      </c>
    </row>
    <row r="1073" spans="2:6" ht="12.75">
      <c r="B1073" s="538" t="s">
        <v>693</v>
      </c>
      <c r="C1073" s="539">
        <v>0.16</v>
      </c>
      <c r="D1073" s="540">
        <v>62.5</v>
      </c>
      <c r="E1073" s="539">
        <v>0.28000000000000003</v>
      </c>
      <c r="F1073" s="541">
        <v>35.71</v>
      </c>
    </row>
    <row r="1074" spans="2:6" ht="12.75">
      <c r="B1074" s="538" t="s">
        <v>696</v>
      </c>
      <c r="C1074" s="539">
        <v>0.16</v>
      </c>
      <c r="D1074" s="540">
        <v>62.5</v>
      </c>
      <c r="E1074" s="539">
        <v>0.28000000000000003</v>
      </c>
      <c r="F1074" s="541">
        <v>35.71</v>
      </c>
    </row>
    <row r="1075" spans="2:6" ht="12.75">
      <c r="B1075" s="1908" t="s">
        <v>142</v>
      </c>
      <c r="C1075" s="1909"/>
      <c r="D1075" s="1909"/>
      <c r="E1075" s="1909"/>
      <c r="F1075" s="1910"/>
    </row>
    <row r="1076" spans="2:6" ht="12.75">
      <c r="B1076" s="1906" t="s">
        <v>136</v>
      </c>
      <c r="C1076" s="1911" t="s">
        <v>390</v>
      </c>
      <c r="D1076" s="1912"/>
      <c r="E1076" s="1912"/>
      <c r="F1076" s="1913"/>
    </row>
    <row r="1077" spans="2:6" ht="12.75">
      <c r="B1077" s="1907"/>
      <c r="C1077" s="400" t="s">
        <v>137</v>
      </c>
      <c r="D1077" s="400" t="s">
        <v>138</v>
      </c>
      <c r="E1077" s="400" t="s">
        <v>139</v>
      </c>
      <c r="F1077" s="401" t="s">
        <v>140</v>
      </c>
    </row>
    <row r="1078" spans="2:6" ht="12.75">
      <c r="B1078" s="538" t="s">
        <v>900</v>
      </c>
      <c r="C1078" s="539">
        <v>0.15</v>
      </c>
      <c r="D1078" s="540">
        <v>100</v>
      </c>
      <c r="E1078" s="539">
        <v>0.15</v>
      </c>
      <c r="F1078" s="541">
        <v>100</v>
      </c>
    </row>
    <row r="1079" spans="2:6" ht="12.75">
      <c r="B1079" s="538" t="s">
        <v>155</v>
      </c>
      <c r="C1079" s="539">
        <v>0.15</v>
      </c>
      <c r="D1079" s="540">
        <v>100</v>
      </c>
      <c r="E1079" s="539">
        <v>0.2</v>
      </c>
      <c r="F1079" s="541">
        <v>75</v>
      </c>
    </row>
    <row r="1080" spans="2:6" ht="12.75">
      <c r="B1080" s="538" t="s">
        <v>693</v>
      </c>
      <c r="C1080" s="539">
        <v>0.15</v>
      </c>
      <c r="D1080" s="540">
        <v>100</v>
      </c>
      <c r="E1080" s="539">
        <v>0.27</v>
      </c>
      <c r="F1080" s="541">
        <v>55.56</v>
      </c>
    </row>
    <row r="1081" spans="2:6" ht="12.75">
      <c r="B1081" s="538" t="s">
        <v>696</v>
      </c>
      <c r="C1081" s="539">
        <v>0.15</v>
      </c>
      <c r="D1081" s="540">
        <v>100</v>
      </c>
      <c r="E1081" s="539">
        <v>0.27</v>
      </c>
      <c r="F1081" s="541">
        <v>55.56</v>
      </c>
    </row>
    <row r="1082" spans="2:6" ht="12.75">
      <c r="B1082" s="542" t="s">
        <v>237</v>
      </c>
      <c r="C1082" s="515"/>
      <c r="D1082" s="515"/>
      <c r="E1082" s="456"/>
      <c r="F1082" s="522"/>
    </row>
    <row r="1083" spans="2:6" ht="12.75">
      <c r="B1083" s="543" t="s">
        <v>750</v>
      </c>
      <c r="C1083" s="515"/>
      <c r="D1083" s="515"/>
      <c r="E1083" s="456"/>
      <c r="F1083" s="522"/>
    </row>
    <row r="1084" spans="2:6" ht="13.5" thickBot="1">
      <c r="B1084" s="544">
        <f>+B1057</f>
        <v>0</v>
      </c>
      <c r="C1084" s="402"/>
      <c r="D1084" s="545"/>
      <c r="E1084" s="546"/>
      <c r="F1084" s="547"/>
    </row>
    <row r="1085" spans="2:6" ht="12.75" thickTop="1"/>
    <row r="1086" spans="2:6">
      <c r="B1086" s="1226"/>
    </row>
    <row r="1087" spans="2:6" ht="12.75" thickBot="1"/>
    <row r="1088" spans="2:6" ht="13.5" thickTop="1">
      <c r="B1088" s="1914" t="s">
        <v>321</v>
      </c>
      <c r="C1088" s="1931"/>
      <c r="D1088" s="1931"/>
      <c r="E1088" s="1931"/>
      <c r="F1088" s="1915"/>
    </row>
    <row r="1089" spans="2:6" ht="16.5" thickBot="1">
      <c r="B1089" s="403"/>
      <c r="C1089" s="737"/>
      <c r="D1089" s="404"/>
      <c r="E1089" s="404"/>
      <c r="F1089" s="405"/>
    </row>
    <row r="1090" spans="2:6" ht="64.5" thickBot="1">
      <c r="B1090" s="406" t="s">
        <v>322</v>
      </c>
      <c r="C1090" s="407" t="s">
        <v>930</v>
      </c>
      <c r="D1090" s="407" t="s">
        <v>931</v>
      </c>
      <c r="E1090" s="407" t="s">
        <v>932</v>
      </c>
      <c r="F1090" s="408" t="s">
        <v>933</v>
      </c>
    </row>
    <row r="1091" spans="2:6" ht="84" customHeight="1">
      <c r="B1091" s="409" t="s">
        <v>934</v>
      </c>
      <c r="C1091" s="548">
        <v>150</v>
      </c>
      <c r="D1091" s="548">
        <v>30</v>
      </c>
      <c r="E1091" s="548" t="s">
        <v>554</v>
      </c>
      <c r="F1091" s="549" t="s">
        <v>935</v>
      </c>
    </row>
    <row r="1092" spans="2:6" ht="64.5">
      <c r="B1092" s="410" t="s">
        <v>936</v>
      </c>
      <c r="C1092" s="550">
        <v>150</v>
      </c>
      <c r="D1092" s="550">
        <v>30</v>
      </c>
      <c r="E1092" s="550" t="s">
        <v>554</v>
      </c>
      <c r="F1092" s="549" t="s">
        <v>937</v>
      </c>
    </row>
    <row r="1093" spans="2:6" ht="15.75">
      <c r="B1093" s="410"/>
      <c r="C1093" s="411"/>
      <c r="D1093" s="550"/>
      <c r="E1093" s="550"/>
      <c r="F1093" s="551"/>
    </row>
    <row r="1094" spans="2:6" ht="16.5" thickBot="1">
      <c r="B1094" s="1227"/>
      <c r="C1094" s="412"/>
      <c r="D1094" s="412"/>
      <c r="E1094" s="412"/>
      <c r="F1094" s="413"/>
    </row>
    <row r="1095" spans="2:6" ht="12.75" thickTop="1"/>
    <row r="1096" spans="2:6" ht="12.75" thickBot="1"/>
    <row r="1097" spans="2:6" ht="13.5" thickTop="1">
      <c r="B1097" s="1981" t="s">
        <v>945</v>
      </c>
      <c r="C1097" s="1982"/>
      <c r="D1097" s="1982"/>
      <c r="E1097" s="1983"/>
    </row>
    <row r="1098" spans="2:6" ht="12.75">
      <c r="B1098" s="1949" t="s">
        <v>946</v>
      </c>
      <c r="C1098" s="1933"/>
      <c r="D1098" s="1933"/>
      <c r="E1098" s="1950"/>
    </row>
    <row r="1099" spans="2:6" ht="16.5" thickBot="1">
      <c r="B1099" s="738"/>
      <c r="C1099" s="737"/>
      <c r="D1099" s="737"/>
      <c r="E1099" s="739"/>
    </row>
    <row r="1100" spans="2:6" ht="12.75">
      <c r="B1100" s="1972" t="s">
        <v>947</v>
      </c>
      <c r="C1100" s="1974" t="s">
        <v>928</v>
      </c>
      <c r="D1100" s="1974"/>
      <c r="E1100" s="1979" t="s">
        <v>932</v>
      </c>
    </row>
    <row r="1101" spans="2:6" ht="26.25" thickBot="1">
      <c r="B1101" s="1973"/>
      <c r="C1101" s="416" t="s">
        <v>948</v>
      </c>
      <c r="D1101" s="416" t="s">
        <v>949</v>
      </c>
      <c r="E1101" s="1980"/>
    </row>
    <row r="1102" spans="2:6" ht="12.75">
      <c r="B1102" s="552" t="s">
        <v>950</v>
      </c>
      <c r="C1102" s="553">
        <v>50</v>
      </c>
      <c r="D1102" s="554">
        <v>18</v>
      </c>
      <c r="E1102" s="555" t="s">
        <v>554</v>
      </c>
    </row>
    <row r="1103" spans="2:6" ht="12.75">
      <c r="B1103" s="556" t="s">
        <v>951</v>
      </c>
      <c r="C1103" s="557">
        <v>50</v>
      </c>
      <c r="D1103" s="558">
        <v>24.9</v>
      </c>
      <c r="E1103" s="559" t="s">
        <v>554</v>
      </c>
    </row>
    <row r="1104" spans="2:6" ht="12.75">
      <c r="B1104" s="556" t="s">
        <v>952</v>
      </c>
      <c r="C1104" s="557">
        <v>50</v>
      </c>
      <c r="D1104" s="558">
        <v>29.9</v>
      </c>
      <c r="E1104" s="559" t="s">
        <v>554</v>
      </c>
    </row>
    <row r="1105" spans="2:5" ht="12.75">
      <c r="B1105" s="556" t="s">
        <v>953</v>
      </c>
      <c r="C1105" s="557">
        <v>50</v>
      </c>
      <c r="D1105" s="558">
        <v>39.9</v>
      </c>
      <c r="E1105" s="559" t="s">
        <v>554</v>
      </c>
    </row>
    <row r="1106" spans="2:5" ht="12.75">
      <c r="B1106" s="556" t="s">
        <v>954</v>
      </c>
      <c r="C1106" s="557">
        <v>50</v>
      </c>
      <c r="D1106" s="558">
        <v>65</v>
      </c>
      <c r="E1106" s="559" t="s">
        <v>554</v>
      </c>
    </row>
    <row r="1107" spans="2:5" ht="12.75">
      <c r="B1107" s="556" t="s">
        <v>955</v>
      </c>
      <c r="C1107" s="557">
        <v>50</v>
      </c>
      <c r="D1107" s="558">
        <v>107</v>
      </c>
      <c r="E1107" s="559" t="s">
        <v>554</v>
      </c>
    </row>
    <row r="1108" spans="2:5" ht="13.5" thickBot="1">
      <c r="B1108" s="560" t="s">
        <v>956</v>
      </c>
      <c r="C1108" s="561">
        <v>50</v>
      </c>
      <c r="D1108" s="562">
        <v>131</v>
      </c>
      <c r="E1108" s="563" t="s">
        <v>554</v>
      </c>
    </row>
    <row r="1109" spans="2:5" ht="12.75">
      <c r="B1109" s="564" t="s">
        <v>957</v>
      </c>
      <c r="C1109" s="394"/>
      <c r="D1109" s="394"/>
      <c r="E1109" s="565"/>
    </row>
    <row r="1110" spans="2:5" ht="15.75">
      <c r="B1110" s="414"/>
      <c r="C1110" s="404"/>
      <c r="D1110" s="404"/>
      <c r="E1110" s="415"/>
    </row>
    <row r="1111" spans="2:5" ht="12.75">
      <c r="B1111" s="1949" t="s">
        <v>958</v>
      </c>
      <c r="C1111" s="1933"/>
      <c r="D1111" s="1933"/>
      <c r="E1111" s="1950"/>
    </row>
    <row r="1112" spans="2:5" ht="13.5" thickBot="1">
      <c r="B1112" s="1949" t="s">
        <v>959</v>
      </c>
      <c r="C1112" s="1933"/>
      <c r="D1112" s="1933"/>
      <c r="E1112" s="1950"/>
    </row>
    <row r="1113" spans="2:5" ht="12.75">
      <c r="B1113" s="1972" t="s">
        <v>947</v>
      </c>
      <c r="C1113" s="1974" t="s">
        <v>928</v>
      </c>
      <c r="D1113" s="1974"/>
      <c r="E1113" s="1979" t="s">
        <v>932</v>
      </c>
    </row>
    <row r="1114" spans="2:5" ht="25.5">
      <c r="B1114" s="1973"/>
      <c r="C1114" s="416" t="s">
        <v>948</v>
      </c>
      <c r="D1114" s="416" t="s">
        <v>949</v>
      </c>
      <c r="E1114" s="1980"/>
    </row>
    <row r="1115" spans="2:5" ht="12.75">
      <c r="B1115" s="556" t="s">
        <v>960</v>
      </c>
      <c r="C1115" s="557">
        <v>50</v>
      </c>
      <c r="D1115" s="558">
        <v>49.9</v>
      </c>
      <c r="E1115" s="559" t="s">
        <v>554</v>
      </c>
    </row>
    <row r="1116" spans="2:5" ht="13.5" thickBot="1">
      <c r="B1116" s="560" t="s">
        <v>961</v>
      </c>
      <c r="C1116" s="561">
        <v>50</v>
      </c>
      <c r="D1116" s="562">
        <v>84.9</v>
      </c>
      <c r="E1116" s="563" t="s">
        <v>554</v>
      </c>
    </row>
    <row r="1117" spans="2:5" ht="12.75">
      <c r="B1117" s="564" t="s">
        <v>957</v>
      </c>
      <c r="C1117" s="394"/>
      <c r="D1117" s="394"/>
      <c r="E1117" s="565"/>
    </row>
    <row r="1118" spans="2:5" ht="12.75">
      <c r="B1118" s="566"/>
      <c r="C1118" s="394"/>
      <c r="D1118" s="394"/>
      <c r="E1118" s="565"/>
    </row>
    <row r="1119" spans="2:5" ht="12.75">
      <c r="B1119" s="417" t="s">
        <v>962</v>
      </c>
      <c r="C1119" s="394"/>
      <c r="D1119" s="394"/>
      <c r="E1119" s="565"/>
    </row>
    <row r="1120" spans="2:5" ht="12.75">
      <c r="B1120" s="566" t="s">
        <v>963</v>
      </c>
      <c r="C1120" s="394"/>
      <c r="D1120" s="394"/>
      <c r="E1120" s="565"/>
    </row>
    <row r="1121" spans="2:7" ht="32.25" customHeight="1">
      <c r="B1121" s="1969" t="s">
        <v>964</v>
      </c>
      <c r="C1121" s="1970"/>
      <c r="D1121" s="1970"/>
      <c r="E1121" s="1971"/>
    </row>
    <row r="1122" spans="2:7" ht="12.75">
      <c r="B1122" s="566" t="s">
        <v>965</v>
      </c>
      <c r="C1122" s="394" t="s">
        <v>966</v>
      </c>
      <c r="D1122" s="394" t="s">
        <v>950</v>
      </c>
      <c r="E1122" s="565"/>
    </row>
    <row r="1123" spans="2:7" ht="12.75">
      <c r="B1123" s="566" t="s">
        <v>967</v>
      </c>
      <c r="C1123" s="394" t="s">
        <v>966</v>
      </c>
      <c r="D1123" s="394" t="s">
        <v>951</v>
      </c>
      <c r="E1123" s="565"/>
    </row>
    <row r="1124" spans="2:7" ht="12.75">
      <c r="B1124" s="566" t="s">
        <v>968</v>
      </c>
      <c r="C1124" s="394" t="s">
        <v>966</v>
      </c>
      <c r="D1124" s="394" t="s">
        <v>952</v>
      </c>
      <c r="E1124" s="565"/>
    </row>
    <row r="1125" spans="2:7" ht="12.75">
      <c r="B1125" s="566" t="s">
        <v>969</v>
      </c>
      <c r="C1125" s="394" t="s">
        <v>966</v>
      </c>
      <c r="D1125" s="394" t="s">
        <v>953</v>
      </c>
      <c r="E1125" s="565"/>
    </row>
    <row r="1126" spans="2:7" ht="12.75">
      <c r="B1126" s="566" t="s">
        <v>970</v>
      </c>
      <c r="C1126" s="394" t="s">
        <v>966</v>
      </c>
      <c r="D1126" s="394" t="s">
        <v>954</v>
      </c>
      <c r="E1126" s="565"/>
    </row>
    <row r="1127" spans="2:7" ht="12.75">
      <c r="B1127" s="566" t="s">
        <v>971</v>
      </c>
      <c r="C1127" s="394" t="s">
        <v>966</v>
      </c>
      <c r="D1127" s="394" t="s">
        <v>955</v>
      </c>
      <c r="E1127" s="565"/>
    </row>
    <row r="1128" spans="2:7" ht="45" customHeight="1">
      <c r="B1128" s="1969" t="s">
        <v>2397</v>
      </c>
      <c r="C1128" s="1970"/>
      <c r="D1128" s="1970"/>
      <c r="E1128" s="1971"/>
    </row>
    <row r="1129" spans="2:7" ht="16.5" thickBot="1">
      <c r="B1129" s="1228"/>
      <c r="C1129" s="418"/>
      <c r="D1129" s="418"/>
      <c r="E1129" s="419"/>
    </row>
    <row r="1130" spans="2:7" ht="12.75" thickTop="1"/>
    <row r="1131" spans="2:7" ht="12.75" thickBot="1"/>
    <row r="1132" spans="2:7" ht="13.5" thickTop="1">
      <c r="B1132" s="1914" t="s">
        <v>474</v>
      </c>
      <c r="C1132" s="1931"/>
      <c r="D1132" s="1931"/>
      <c r="E1132" s="1931"/>
      <c r="F1132" s="1931"/>
      <c r="G1132" s="1915"/>
    </row>
    <row r="1133" spans="2:7" ht="16.5" thickBot="1">
      <c r="B1133" s="740"/>
      <c r="C1133" s="737"/>
      <c r="D1133" s="737"/>
      <c r="E1133" s="737"/>
      <c r="F1133" s="737"/>
      <c r="G1133" s="741"/>
    </row>
    <row r="1134" spans="2:7" ht="15.75">
      <c r="B1134" s="420" t="s">
        <v>322</v>
      </c>
      <c r="C1134" s="1989" t="s">
        <v>869</v>
      </c>
      <c r="D1134" s="1991"/>
      <c r="E1134" s="1989" t="s">
        <v>519</v>
      </c>
      <c r="F1134" s="1991"/>
      <c r="G1134" s="405"/>
    </row>
    <row r="1135" spans="2:7" ht="95.25" customHeight="1">
      <c r="B1135" s="567" t="s">
        <v>520</v>
      </c>
      <c r="C1135" s="2001" t="s">
        <v>1075</v>
      </c>
      <c r="D1135" s="2001"/>
      <c r="E1135" s="2001" t="s">
        <v>1076</v>
      </c>
      <c r="F1135" s="2001"/>
      <c r="G1135" s="568"/>
    </row>
    <row r="1136" spans="2:7" ht="97.5" customHeight="1">
      <c r="B1136" s="567" t="s">
        <v>1077</v>
      </c>
      <c r="C1136" s="2001" t="s">
        <v>1075</v>
      </c>
      <c r="D1136" s="2001"/>
      <c r="E1136" s="2001" t="s">
        <v>1078</v>
      </c>
      <c r="F1136" s="2001"/>
      <c r="G1136" s="568"/>
    </row>
    <row r="1137" spans="2:7" ht="97.5" customHeight="1">
      <c r="B1137" s="567" t="s">
        <v>1079</v>
      </c>
      <c r="C1137" s="2001" t="s">
        <v>1075</v>
      </c>
      <c r="D1137" s="2001"/>
      <c r="E1137" s="2001" t="s">
        <v>462</v>
      </c>
      <c r="F1137" s="2001"/>
      <c r="G1137" s="568"/>
    </row>
    <row r="1138" spans="2:7" ht="12.75">
      <c r="B1138" s="742"/>
      <c r="C1138" s="743"/>
      <c r="D1138" s="743"/>
      <c r="E1138" s="743"/>
      <c r="F1138" s="743"/>
      <c r="G1138" s="744"/>
    </row>
    <row r="1139" spans="2:7" ht="12.75">
      <c r="B1139" s="1932" t="s">
        <v>463</v>
      </c>
      <c r="C1139" s="1933"/>
      <c r="D1139" s="1933"/>
      <c r="E1139" s="1933"/>
      <c r="F1139" s="1933"/>
      <c r="G1139" s="1934"/>
    </row>
    <row r="1140" spans="2:7" ht="13.5" thickBot="1">
      <c r="B1140" s="742"/>
      <c r="C1140" s="743"/>
      <c r="D1140" s="743"/>
      <c r="E1140" s="743"/>
      <c r="F1140" s="743"/>
      <c r="G1140" s="744"/>
    </row>
    <row r="1141" spans="2:7" ht="13.5" thickBot="1">
      <c r="B1141" s="1957" t="s">
        <v>322</v>
      </c>
      <c r="C1141" s="1941" t="s">
        <v>464</v>
      </c>
      <c r="D1141" s="1941"/>
      <c r="E1141" s="1941"/>
      <c r="F1141" s="1941"/>
      <c r="G1141" s="1996" t="s">
        <v>465</v>
      </c>
    </row>
    <row r="1142" spans="2:7" ht="12.75">
      <c r="B1142" s="1958"/>
      <c r="C1142" s="1959" t="s">
        <v>930</v>
      </c>
      <c r="D1142" s="1960"/>
      <c r="E1142" s="1961"/>
      <c r="F1142" s="1998" t="s">
        <v>466</v>
      </c>
      <c r="G1142" s="1997"/>
    </row>
    <row r="1143" spans="2:7" ht="39" thickBot="1">
      <c r="B1143" s="1958"/>
      <c r="C1143" s="422" t="s">
        <v>467</v>
      </c>
      <c r="D1143" s="416" t="s">
        <v>468</v>
      </c>
      <c r="E1143" s="423" t="s">
        <v>469</v>
      </c>
      <c r="F1143" s="1999"/>
      <c r="G1143" s="1997"/>
    </row>
    <row r="1144" spans="2:7" ht="12.75">
      <c r="B1144" s="570" t="str">
        <f>+B1135</f>
        <v>DUO PACK 1</v>
      </c>
      <c r="C1144" s="571">
        <v>60</v>
      </c>
      <c r="D1144" s="571">
        <v>10</v>
      </c>
      <c r="E1144" s="571">
        <v>5</v>
      </c>
      <c r="F1144" s="571">
        <v>25.9</v>
      </c>
      <c r="G1144" s="572" t="s">
        <v>554</v>
      </c>
    </row>
    <row r="1145" spans="2:7" ht="12.75">
      <c r="B1145" s="535" t="str">
        <f>+B1136</f>
        <v>DUO PACK 2</v>
      </c>
      <c r="C1145" s="573">
        <v>60</v>
      </c>
      <c r="D1145" s="573">
        <v>10</v>
      </c>
      <c r="E1145" s="573">
        <v>5</v>
      </c>
      <c r="F1145" s="573">
        <v>32</v>
      </c>
      <c r="G1145" s="574" t="s">
        <v>554</v>
      </c>
    </row>
    <row r="1146" spans="2:7" ht="13.5" thickBot="1">
      <c r="B1146" s="575" t="str">
        <f>+B1137</f>
        <v>DUO PACK 3</v>
      </c>
      <c r="C1146" s="576">
        <v>60</v>
      </c>
      <c r="D1146" s="576">
        <v>10</v>
      </c>
      <c r="E1146" s="576">
        <v>5</v>
      </c>
      <c r="F1146" s="576">
        <v>36</v>
      </c>
      <c r="G1146" s="577" t="s">
        <v>554</v>
      </c>
    </row>
    <row r="1147" spans="2:7" ht="12.75">
      <c r="B1147" s="569"/>
      <c r="C1147" s="394"/>
      <c r="D1147" s="394"/>
      <c r="E1147" s="394"/>
      <c r="F1147" s="394"/>
      <c r="G1147" s="568"/>
    </row>
    <row r="1148" spans="2:7" ht="12.75">
      <c r="B1148" s="424" t="s">
        <v>470</v>
      </c>
      <c r="C1148" s="394"/>
      <c r="D1148" s="394"/>
      <c r="E1148" s="394"/>
      <c r="F1148" s="394"/>
      <c r="G1148" s="568"/>
    </row>
    <row r="1149" spans="2:7" ht="33" customHeight="1">
      <c r="B1149" s="1987" t="s">
        <v>471</v>
      </c>
      <c r="C1149" s="2002"/>
      <c r="D1149" s="2002"/>
      <c r="E1149" s="2002"/>
      <c r="F1149" s="2002"/>
      <c r="G1149" s="2000"/>
    </row>
    <row r="1150" spans="2:7" ht="12.75">
      <c r="B1150" s="1987" t="s">
        <v>472</v>
      </c>
      <c r="C1150" s="1970"/>
      <c r="D1150" s="1970"/>
      <c r="E1150" s="1970"/>
      <c r="F1150" s="1970"/>
      <c r="G1150" s="2000"/>
    </row>
    <row r="1151" spans="2:7" ht="12.75">
      <c r="B1151" s="578" t="s">
        <v>473</v>
      </c>
      <c r="C1151" s="579"/>
      <c r="D1151" s="579"/>
      <c r="E1151" s="579"/>
      <c r="F1151" s="579"/>
      <c r="G1151" s="580"/>
    </row>
    <row r="1152" spans="2:7" ht="13.5" thickBot="1">
      <c r="B1152" s="1227"/>
      <c r="C1152" s="581"/>
      <c r="D1152" s="581"/>
      <c r="E1152" s="581"/>
      <c r="F1152" s="581"/>
      <c r="G1152" s="582"/>
    </row>
    <row r="1153" spans="2:8" ht="12.75" thickTop="1"/>
    <row r="1154" spans="2:8" ht="12.75" thickBot="1"/>
    <row r="1155" spans="2:8" ht="13.5" thickTop="1">
      <c r="B1155" s="1914" t="s">
        <v>1187</v>
      </c>
      <c r="C1155" s="1931"/>
      <c r="D1155" s="1931"/>
      <c r="E1155" s="1931"/>
      <c r="F1155" s="1931"/>
      <c r="G1155" s="1931"/>
      <c r="H1155" s="1915"/>
    </row>
    <row r="1156" spans="2:8" ht="13.5" thickBot="1">
      <c r="B1156" s="742"/>
      <c r="C1156" s="743"/>
      <c r="D1156" s="743"/>
      <c r="E1156" s="743"/>
      <c r="F1156" s="743"/>
      <c r="G1156" s="743"/>
      <c r="H1156" s="744"/>
    </row>
    <row r="1157" spans="2:8" ht="26.25" thickBot="1">
      <c r="B1157" s="420" t="s">
        <v>524</v>
      </c>
      <c r="C1157" s="1968" t="s">
        <v>869</v>
      </c>
      <c r="D1157" s="1942"/>
      <c r="E1157" s="425" t="s">
        <v>519</v>
      </c>
      <c r="F1157" s="394"/>
      <c r="G1157" s="394"/>
      <c r="H1157" s="568"/>
    </row>
    <row r="1158" spans="2:8" ht="84" customHeight="1">
      <c r="B1158" s="535" t="s">
        <v>525</v>
      </c>
      <c r="C1158" s="1964" t="s">
        <v>526</v>
      </c>
      <c r="D1158" s="1965"/>
      <c r="E1158" s="583" t="s">
        <v>527</v>
      </c>
      <c r="F1158" s="394"/>
      <c r="G1158" s="394"/>
      <c r="H1158" s="568"/>
    </row>
    <row r="1159" spans="2:8" ht="89.25" customHeight="1">
      <c r="B1159" s="535" t="s">
        <v>528</v>
      </c>
      <c r="C1159" s="1966" t="s">
        <v>526</v>
      </c>
      <c r="D1159" s="1967"/>
      <c r="E1159" s="583" t="s">
        <v>0</v>
      </c>
      <c r="F1159" s="394"/>
      <c r="G1159" s="394"/>
      <c r="H1159" s="568"/>
    </row>
    <row r="1160" spans="2:8" ht="12.75">
      <c r="B1160" s="742"/>
      <c r="C1160" s="743"/>
      <c r="D1160" s="743"/>
      <c r="E1160" s="743"/>
      <c r="F1160" s="743"/>
      <c r="G1160" s="743"/>
      <c r="H1160" s="744"/>
    </row>
    <row r="1161" spans="2:8" ht="12.75">
      <c r="B1161" s="1932" t="s">
        <v>463</v>
      </c>
      <c r="C1161" s="1933"/>
      <c r="D1161" s="1933"/>
      <c r="E1161" s="1933"/>
      <c r="F1161" s="1933"/>
      <c r="G1161" s="745"/>
      <c r="H1161" s="746"/>
    </row>
    <row r="1162" spans="2:8" ht="13.5" thickBot="1">
      <c r="B1162" s="742"/>
      <c r="C1162" s="743"/>
      <c r="D1162" s="743"/>
      <c r="E1162" s="743"/>
      <c r="F1162" s="743"/>
      <c r="G1162" s="743"/>
      <c r="H1162" s="744"/>
    </row>
    <row r="1163" spans="2:8" ht="13.5" thickBot="1">
      <c r="B1163" s="1957" t="s">
        <v>524</v>
      </c>
      <c r="C1163" s="1941" t="s">
        <v>464</v>
      </c>
      <c r="D1163" s="1941"/>
      <c r="E1163" s="1941"/>
      <c r="F1163" s="1942"/>
      <c r="G1163" s="143"/>
      <c r="H1163" s="427"/>
    </row>
    <row r="1164" spans="2:8" ht="12.75">
      <c r="B1164" s="1958"/>
      <c r="C1164" s="1959" t="s">
        <v>930</v>
      </c>
      <c r="D1164" s="1960"/>
      <c r="E1164" s="1961"/>
      <c r="F1164" s="1962" t="s">
        <v>466</v>
      </c>
      <c r="G1164" s="363"/>
      <c r="H1164" s="428"/>
    </row>
    <row r="1165" spans="2:8" ht="39" thickBot="1">
      <c r="B1165" s="1958"/>
      <c r="C1165" s="422" t="s">
        <v>467</v>
      </c>
      <c r="D1165" s="416" t="s">
        <v>468</v>
      </c>
      <c r="E1165" s="423" t="s">
        <v>1</v>
      </c>
      <c r="F1165" s="1963"/>
      <c r="G1165" s="363"/>
      <c r="H1165" s="428"/>
    </row>
    <row r="1166" spans="2:8" ht="12.75">
      <c r="B1166" s="535" t="s">
        <v>525</v>
      </c>
      <c r="C1166" s="571">
        <v>60</v>
      </c>
      <c r="D1166" s="571">
        <v>10</v>
      </c>
      <c r="E1166" s="571">
        <v>5</v>
      </c>
      <c r="F1166" s="584">
        <v>29.46</v>
      </c>
      <c r="G1166" s="585"/>
      <c r="H1166" s="586"/>
    </row>
    <row r="1167" spans="2:8" ht="13.5" thickBot="1">
      <c r="B1167" s="575" t="s">
        <v>528</v>
      </c>
      <c r="C1167" s="576">
        <v>60</v>
      </c>
      <c r="D1167" s="576">
        <v>10</v>
      </c>
      <c r="E1167" s="576">
        <v>5</v>
      </c>
      <c r="F1167" s="587">
        <v>40.909999999999997</v>
      </c>
      <c r="G1167" s="585"/>
      <c r="H1167" s="586"/>
    </row>
    <row r="1168" spans="2:8" ht="12.75">
      <c r="B1168" s="569"/>
      <c r="C1168" s="585"/>
      <c r="D1168" s="585"/>
      <c r="E1168" s="585"/>
      <c r="F1168" s="585"/>
      <c r="G1168" s="585"/>
      <c r="H1168" s="586"/>
    </row>
    <row r="1169" spans="2:8" ht="13.5" thickBot="1">
      <c r="B1169" s="569"/>
      <c r="C1169" s="394"/>
      <c r="D1169" s="394"/>
      <c r="E1169" s="394"/>
      <c r="F1169" s="394"/>
      <c r="G1169" s="394"/>
      <c r="H1169" s="568"/>
    </row>
    <row r="1170" spans="2:8" ht="13.5" thickBot="1">
      <c r="B1170" s="1957" t="s">
        <v>524</v>
      </c>
      <c r="C1170" s="1989" t="s">
        <v>2</v>
      </c>
      <c r="D1170" s="1990"/>
      <c r="E1170" s="1991"/>
      <c r="F1170" s="394"/>
      <c r="G1170" s="394"/>
      <c r="H1170" s="568"/>
    </row>
    <row r="1171" spans="2:8" ht="12.75">
      <c r="B1171" s="1988"/>
      <c r="C1171" s="429" t="s">
        <v>3</v>
      </c>
      <c r="D1171" s="430" t="s">
        <v>4</v>
      </c>
      <c r="E1171" s="431" t="s">
        <v>5</v>
      </c>
      <c r="F1171" s="394"/>
      <c r="G1171" s="394"/>
      <c r="H1171" s="568"/>
    </row>
    <row r="1172" spans="2:8" ht="12.75">
      <c r="B1172" s="535" t="s">
        <v>525</v>
      </c>
      <c r="C1172" s="558">
        <v>25.9</v>
      </c>
      <c r="D1172" s="558">
        <v>3.56</v>
      </c>
      <c r="E1172" s="588">
        <f>+D1172+C1172</f>
        <v>29.459999999999997</v>
      </c>
      <c r="F1172" s="394"/>
      <c r="G1172" s="394"/>
      <c r="H1172" s="568"/>
    </row>
    <row r="1173" spans="2:8" ht="12.75">
      <c r="B1173" s="535" t="s">
        <v>528</v>
      </c>
      <c r="C1173" s="558">
        <v>32</v>
      </c>
      <c r="D1173" s="558">
        <v>8.91</v>
      </c>
      <c r="E1173" s="588">
        <f>+D1173+C1173</f>
        <v>40.909999999999997</v>
      </c>
      <c r="F1173" s="394"/>
      <c r="G1173" s="394"/>
      <c r="H1173" s="568"/>
    </row>
    <row r="1174" spans="2:8" ht="13.5" thickBot="1">
      <c r="B1174" s="589" t="s">
        <v>6</v>
      </c>
      <c r="C1174" s="590"/>
      <c r="D1174" s="590"/>
      <c r="E1174" s="591"/>
      <c r="F1174" s="394"/>
      <c r="G1174" s="394"/>
      <c r="H1174" s="568"/>
    </row>
    <row r="1175" spans="2:8" ht="13.5" thickBot="1">
      <c r="B1175" s="569"/>
      <c r="C1175" s="394"/>
      <c r="D1175" s="394"/>
      <c r="E1175" s="394"/>
      <c r="F1175" s="394"/>
      <c r="G1175" s="394"/>
      <c r="H1175" s="568"/>
    </row>
    <row r="1176" spans="2:8" ht="13.5" thickBot="1">
      <c r="B1176" s="1957" t="s">
        <v>524</v>
      </c>
      <c r="C1176" s="1989" t="s">
        <v>7</v>
      </c>
      <c r="D1176" s="1990"/>
      <c r="E1176" s="1991"/>
      <c r="F1176" s="394"/>
      <c r="G1176" s="394"/>
      <c r="H1176" s="568"/>
    </row>
    <row r="1177" spans="2:8" ht="42.75" customHeight="1">
      <c r="B1177" s="1988"/>
      <c r="C1177" s="429" t="s">
        <v>8</v>
      </c>
      <c r="D1177" s="364" t="s">
        <v>9</v>
      </c>
      <c r="E1177" s="145" t="s">
        <v>10</v>
      </c>
      <c r="F1177" s="394"/>
      <c r="G1177" s="394"/>
      <c r="H1177" s="568"/>
    </row>
    <row r="1178" spans="2:8" ht="12.75">
      <c r="B1178" s="535" t="s">
        <v>525</v>
      </c>
      <c r="C1178" s="592">
        <v>450</v>
      </c>
      <c r="D1178" s="592">
        <v>225</v>
      </c>
      <c r="E1178" s="593">
        <v>225</v>
      </c>
      <c r="F1178" s="394"/>
      <c r="G1178" s="394"/>
      <c r="H1178" s="568"/>
    </row>
    <row r="1179" spans="2:8" ht="12.75">
      <c r="B1179" s="535" t="s">
        <v>528</v>
      </c>
      <c r="C1179" s="592">
        <v>450</v>
      </c>
      <c r="D1179" s="592">
        <v>225</v>
      </c>
      <c r="E1179" s="593">
        <v>225</v>
      </c>
      <c r="F1179" s="394"/>
      <c r="G1179" s="394"/>
      <c r="H1179" s="568"/>
    </row>
    <row r="1180" spans="2:8" ht="13.5" thickBot="1">
      <c r="B1180" s="589" t="s">
        <v>11</v>
      </c>
      <c r="C1180" s="590"/>
      <c r="D1180" s="590"/>
      <c r="E1180" s="591"/>
      <c r="F1180" s="394"/>
      <c r="G1180" s="394"/>
      <c r="H1180" s="568"/>
    </row>
    <row r="1181" spans="2:8" ht="13.5" thickBot="1">
      <c r="B1181" s="569"/>
      <c r="C1181" s="394"/>
      <c r="D1181" s="394"/>
      <c r="E1181" s="394"/>
      <c r="F1181" s="394"/>
      <c r="G1181" s="394"/>
      <c r="H1181" s="568"/>
    </row>
    <row r="1182" spans="2:8" ht="13.5" thickBot="1">
      <c r="B1182" s="1940" t="s">
        <v>12</v>
      </c>
      <c r="C1182" s="1941"/>
      <c r="D1182" s="1941"/>
      <c r="E1182" s="1941"/>
      <c r="F1182" s="1941"/>
      <c r="G1182" s="1942"/>
      <c r="H1182" s="568"/>
    </row>
    <row r="1183" spans="2:8" ht="12.75">
      <c r="B1183" s="432" t="s">
        <v>13</v>
      </c>
      <c r="C1183" s="433" t="s">
        <v>275</v>
      </c>
      <c r="D1183" s="433" t="s">
        <v>14</v>
      </c>
      <c r="E1183" s="433" t="s">
        <v>15</v>
      </c>
      <c r="F1183" s="433" t="s">
        <v>16</v>
      </c>
      <c r="G1183" s="434" t="s">
        <v>17</v>
      </c>
      <c r="H1183" s="568"/>
    </row>
    <row r="1184" spans="2:8" ht="12.75">
      <c r="B1184" s="535" t="s">
        <v>172</v>
      </c>
      <c r="C1184" s="558">
        <v>0.01</v>
      </c>
      <c r="D1184" s="558">
        <v>0.02</v>
      </c>
      <c r="E1184" s="558">
        <v>0.12</v>
      </c>
      <c r="F1184" s="594">
        <v>0.14499999999999999</v>
      </c>
      <c r="G1184" s="595">
        <v>0.14499999999999999</v>
      </c>
      <c r="H1184" s="568"/>
    </row>
    <row r="1185" spans="2:8" ht="12.75">
      <c r="B1185" s="1943" t="s">
        <v>18</v>
      </c>
      <c r="C1185" s="1944"/>
      <c r="D1185" s="1944"/>
      <c r="E1185" s="1944"/>
      <c r="F1185" s="1944"/>
      <c r="G1185" s="1945"/>
      <c r="H1185" s="568"/>
    </row>
    <row r="1186" spans="2:8" ht="13.5" thickBot="1">
      <c r="B1186" s="1946" t="s">
        <v>6</v>
      </c>
      <c r="C1186" s="1947"/>
      <c r="D1186" s="1947"/>
      <c r="E1186" s="1947"/>
      <c r="F1186" s="1947"/>
      <c r="G1186" s="1948"/>
      <c r="H1186" s="568"/>
    </row>
    <row r="1187" spans="2:8" ht="12.75">
      <c r="B1187" s="569"/>
      <c r="C1187" s="394"/>
      <c r="D1187" s="394"/>
      <c r="E1187" s="394"/>
      <c r="F1187" s="394"/>
      <c r="G1187" s="394"/>
      <c r="H1187" s="568"/>
    </row>
    <row r="1188" spans="2:8" ht="12.75">
      <c r="B1188" s="424" t="s">
        <v>19</v>
      </c>
      <c r="C1188" s="394"/>
      <c r="D1188" s="394"/>
      <c r="E1188" s="394"/>
      <c r="F1188" s="394"/>
      <c r="G1188" s="394"/>
      <c r="H1188" s="568"/>
    </row>
    <row r="1189" spans="2:8" ht="12.75">
      <c r="B1189" s="1987" t="s">
        <v>20</v>
      </c>
      <c r="C1189" s="1970"/>
      <c r="D1189" s="1970"/>
      <c r="E1189" s="1970"/>
      <c r="F1189" s="1970"/>
      <c r="G1189" s="579"/>
      <c r="H1189" s="580"/>
    </row>
    <row r="1190" spans="2:8" ht="12.75">
      <c r="B1190" s="1987" t="s">
        <v>21</v>
      </c>
      <c r="C1190" s="1970"/>
      <c r="D1190" s="1970"/>
      <c r="E1190" s="1970"/>
      <c r="F1190" s="1970"/>
      <c r="G1190" s="579"/>
      <c r="H1190" s="580"/>
    </row>
    <row r="1191" spans="2:8" ht="12.75">
      <c r="B1191" s="1987" t="s">
        <v>22</v>
      </c>
      <c r="C1191" s="1970"/>
      <c r="D1191" s="1970"/>
      <c r="E1191" s="1970"/>
      <c r="F1191" s="1970"/>
      <c r="G1191" s="579"/>
      <c r="H1191" s="580"/>
    </row>
    <row r="1192" spans="2:8" ht="12.75">
      <c r="B1192" s="1987" t="s">
        <v>23</v>
      </c>
      <c r="C1192" s="1970"/>
      <c r="D1192" s="1970"/>
      <c r="E1192" s="1970"/>
      <c r="F1192" s="1970"/>
      <c r="G1192" s="579"/>
      <c r="H1192" s="580"/>
    </row>
    <row r="1193" spans="2:8" ht="12.75">
      <c r="B1193" s="1987" t="s">
        <v>24</v>
      </c>
      <c r="C1193" s="1970"/>
      <c r="D1193" s="1970"/>
      <c r="E1193" s="1970"/>
      <c r="F1193" s="1970"/>
      <c r="G1193" s="579"/>
      <c r="H1193" s="580"/>
    </row>
    <row r="1194" spans="2:8" ht="12.75">
      <c r="B1194" s="578" t="s">
        <v>911</v>
      </c>
      <c r="C1194" s="579"/>
      <c r="D1194" s="579"/>
      <c r="E1194" s="579"/>
      <c r="F1194" s="579"/>
      <c r="G1194" s="579"/>
      <c r="H1194" s="580"/>
    </row>
    <row r="1195" spans="2:8" ht="13.5" thickBot="1">
      <c r="B1195" s="1227"/>
      <c r="C1195" s="581"/>
      <c r="D1195" s="581"/>
      <c r="E1195" s="581"/>
      <c r="F1195" s="581"/>
      <c r="G1195" s="581"/>
      <c r="H1195" s="582"/>
    </row>
    <row r="1196" spans="2:8" ht="12.75" thickTop="1"/>
    <row r="1197" spans="2:8" ht="12.75" thickBot="1"/>
    <row r="1198" spans="2:8" ht="13.5" thickTop="1">
      <c r="B1198" s="1981" t="s">
        <v>945</v>
      </c>
      <c r="C1198" s="1982"/>
      <c r="D1198" s="1982"/>
      <c r="E1198" s="1983"/>
    </row>
    <row r="1199" spans="2:8" ht="12.75">
      <c r="B1199" s="1949" t="s">
        <v>946</v>
      </c>
      <c r="C1199" s="1933"/>
      <c r="D1199" s="1933"/>
      <c r="E1199" s="1950"/>
    </row>
    <row r="1200" spans="2:8" ht="21.75" customHeight="1" thickBot="1">
      <c r="B1200" s="1951" t="s">
        <v>395</v>
      </c>
      <c r="C1200" s="1952"/>
      <c r="D1200" s="1952"/>
      <c r="E1200" s="1953"/>
    </row>
    <row r="1201" spans="2:5" ht="12.75">
      <c r="B1201" s="1972" t="s">
        <v>947</v>
      </c>
      <c r="C1201" s="1974" t="s">
        <v>928</v>
      </c>
      <c r="D1201" s="1974"/>
      <c r="E1201" s="1979" t="s">
        <v>932</v>
      </c>
    </row>
    <row r="1202" spans="2:5" ht="26.25" thickBot="1">
      <c r="B1202" s="1973"/>
      <c r="C1202" s="416" t="s">
        <v>948</v>
      </c>
      <c r="D1202" s="416" t="s">
        <v>949</v>
      </c>
      <c r="E1202" s="1980"/>
    </row>
    <row r="1203" spans="2:5" ht="12.75">
      <c r="B1203" s="552" t="s">
        <v>952</v>
      </c>
      <c r="C1203" s="553">
        <v>50</v>
      </c>
      <c r="D1203" s="554">
        <v>18</v>
      </c>
      <c r="E1203" s="596" t="s">
        <v>554</v>
      </c>
    </row>
    <row r="1204" spans="2:5" ht="12.75">
      <c r="B1204" s="556" t="s">
        <v>396</v>
      </c>
      <c r="C1204" s="557">
        <v>50</v>
      </c>
      <c r="D1204" s="558">
        <v>24.9</v>
      </c>
      <c r="E1204" s="597" t="s">
        <v>554</v>
      </c>
    </row>
    <row r="1205" spans="2:5" ht="12.75">
      <c r="B1205" s="556" t="s">
        <v>397</v>
      </c>
      <c r="C1205" s="557">
        <v>50</v>
      </c>
      <c r="D1205" s="558">
        <v>29.9</v>
      </c>
      <c r="E1205" s="597" t="s">
        <v>554</v>
      </c>
    </row>
    <row r="1206" spans="2:5" ht="12.75">
      <c r="B1206" s="556" t="s">
        <v>398</v>
      </c>
      <c r="C1206" s="557">
        <v>50</v>
      </c>
      <c r="D1206" s="558">
        <v>39.9</v>
      </c>
      <c r="E1206" s="597" t="s">
        <v>554</v>
      </c>
    </row>
    <row r="1207" spans="2:5" ht="12.75">
      <c r="B1207" s="556" t="s">
        <v>399</v>
      </c>
      <c r="C1207" s="557">
        <v>50</v>
      </c>
      <c r="D1207" s="558">
        <v>49.9</v>
      </c>
      <c r="E1207" s="597" t="s">
        <v>554</v>
      </c>
    </row>
    <row r="1208" spans="2:5" ht="12.75">
      <c r="B1208" s="556" t="s">
        <v>400</v>
      </c>
      <c r="C1208" s="557">
        <v>50</v>
      </c>
      <c r="D1208" s="558">
        <v>65</v>
      </c>
      <c r="E1208" s="597" t="s">
        <v>554</v>
      </c>
    </row>
    <row r="1209" spans="2:5" ht="13.5" thickBot="1">
      <c r="B1209" s="560" t="s">
        <v>401</v>
      </c>
      <c r="C1209" s="561">
        <v>50</v>
      </c>
      <c r="D1209" s="562">
        <v>84.9</v>
      </c>
      <c r="E1209" s="598" t="s">
        <v>554</v>
      </c>
    </row>
    <row r="1210" spans="2:5" ht="12.75">
      <c r="B1210" s="1949" t="s">
        <v>958</v>
      </c>
      <c r="C1210" s="1933"/>
      <c r="D1210" s="1933"/>
      <c r="E1210" s="1950"/>
    </row>
    <row r="1211" spans="2:5" ht="12.75">
      <c r="B1211" s="1949" t="s">
        <v>959</v>
      </c>
      <c r="C1211" s="1933"/>
      <c r="D1211" s="1933"/>
      <c r="E1211" s="1950"/>
    </row>
    <row r="1212" spans="2:5" ht="13.5" thickBot="1">
      <c r="B1212" s="1951" t="s">
        <v>402</v>
      </c>
      <c r="C1212" s="1952"/>
      <c r="D1212" s="1952"/>
      <c r="E1212" s="1953"/>
    </row>
    <row r="1213" spans="2:5" ht="12.75">
      <c r="B1213" s="1972" t="s">
        <v>947</v>
      </c>
      <c r="C1213" s="1974" t="s">
        <v>928</v>
      </c>
      <c r="D1213" s="1974"/>
      <c r="E1213" s="1979" t="s">
        <v>932</v>
      </c>
    </row>
    <row r="1214" spans="2:5" ht="25.5">
      <c r="B1214" s="1973"/>
      <c r="C1214" s="416" t="s">
        <v>948</v>
      </c>
      <c r="D1214" s="416" t="s">
        <v>949</v>
      </c>
      <c r="E1214" s="1980"/>
    </row>
    <row r="1215" spans="2:5" ht="12.75">
      <c r="B1215" s="556" t="s">
        <v>403</v>
      </c>
      <c r="C1215" s="557">
        <v>50</v>
      </c>
      <c r="D1215" s="558">
        <v>16</v>
      </c>
      <c r="E1215" s="597" t="s">
        <v>554</v>
      </c>
    </row>
    <row r="1216" spans="2:5" ht="12.75">
      <c r="B1216" s="599" t="s">
        <v>404</v>
      </c>
      <c r="C1216" s="557">
        <v>50</v>
      </c>
      <c r="D1216" s="600">
        <v>20.5</v>
      </c>
      <c r="E1216" s="597" t="s">
        <v>554</v>
      </c>
    </row>
    <row r="1217" spans="2:5" ht="12.75">
      <c r="B1217" s="599" t="s">
        <v>405</v>
      </c>
      <c r="C1217" s="557">
        <v>50</v>
      </c>
      <c r="D1217" s="600">
        <v>25.5</v>
      </c>
      <c r="E1217" s="597" t="s">
        <v>554</v>
      </c>
    </row>
    <row r="1218" spans="2:5" ht="12.75">
      <c r="B1218" s="599" t="s">
        <v>406</v>
      </c>
      <c r="C1218" s="557">
        <v>50</v>
      </c>
      <c r="D1218" s="600">
        <v>35</v>
      </c>
      <c r="E1218" s="597" t="s">
        <v>554</v>
      </c>
    </row>
    <row r="1219" spans="2:5" ht="12.75">
      <c r="B1219" s="599" t="s">
        <v>407</v>
      </c>
      <c r="C1219" s="557">
        <v>50</v>
      </c>
      <c r="D1219" s="600">
        <v>40</v>
      </c>
      <c r="E1219" s="597" t="s">
        <v>554</v>
      </c>
    </row>
    <row r="1220" spans="2:5" ht="12.75">
      <c r="B1220" s="599" t="s">
        <v>408</v>
      </c>
      <c r="C1220" s="557">
        <v>50</v>
      </c>
      <c r="D1220" s="600">
        <v>60</v>
      </c>
      <c r="E1220" s="597" t="s">
        <v>554</v>
      </c>
    </row>
    <row r="1221" spans="2:5" ht="13.5" thickBot="1">
      <c r="B1221" s="560" t="s">
        <v>409</v>
      </c>
      <c r="C1221" s="561">
        <v>50</v>
      </c>
      <c r="D1221" s="562">
        <v>78</v>
      </c>
      <c r="E1221" s="598" t="s">
        <v>554</v>
      </c>
    </row>
    <row r="1222" spans="2:5" ht="12.75">
      <c r="B1222" s="417" t="s">
        <v>470</v>
      </c>
      <c r="C1222" s="601"/>
      <c r="D1222" s="602"/>
      <c r="E1222" s="603"/>
    </row>
    <row r="1223" spans="2:5" ht="28.5" customHeight="1">
      <c r="B1223" s="1014" t="s">
        <v>410</v>
      </c>
      <c r="C1223" s="601"/>
      <c r="D1223" s="602"/>
      <c r="E1223" s="603"/>
    </row>
    <row r="1224" spans="2:5" ht="21" customHeight="1">
      <c r="B1224" s="2032" t="s">
        <v>411</v>
      </c>
      <c r="C1224" s="2033"/>
      <c r="D1224" s="2033"/>
      <c r="E1224" s="2034"/>
    </row>
    <row r="1225" spans="2:5" ht="29.25" customHeight="1" thickBot="1">
      <c r="B1225" s="1969" t="s">
        <v>412</v>
      </c>
      <c r="C1225" s="1970"/>
      <c r="D1225" s="1970"/>
      <c r="E1225" s="1971"/>
    </row>
    <row r="1226" spans="2:5" ht="26.25" thickBot="1">
      <c r="B1226" s="604"/>
      <c r="C1226" s="435" t="s">
        <v>413</v>
      </c>
      <c r="D1226" s="435" t="s">
        <v>414</v>
      </c>
      <c r="E1226" s="605"/>
    </row>
    <row r="1227" spans="2:5" ht="12.75">
      <c r="B1227" s="604"/>
      <c r="C1227" s="606" t="s">
        <v>950</v>
      </c>
      <c r="D1227" s="607" t="s">
        <v>952</v>
      </c>
      <c r="E1227" s="605"/>
    </row>
    <row r="1228" spans="2:5" ht="12.75">
      <c r="B1228" s="604"/>
      <c r="C1228" s="608" t="s">
        <v>951</v>
      </c>
      <c r="D1228" s="609" t="s">
        <v>396</v>
      </c>
      <c r="E1228" s="605"/>
    </row>
    <row r="1229" spans="2:5" ht="12.75">
      <c r="B1229" s="604"/>
      <c r="C1229" s="608" t="s">
        <v>952</v>
      </c>
      <c r="D1229" s="609" t="s">
        <v>397</v>
      </c>
      <c r="E1229" s="605"/>
    </row>
    <row r="1230" spans="2:5" ht="12.75">
      <c r="B1230" s="604"/>
      <c r="C1230" s="608" t="s">
        <v>953</v>
      </c>
      <c r="D1230" s="609" t="s">
        <v>398</v>
      </c>
      <c r="E1230" s="605"/>
    </row>
    <row r="1231" spans="2:5" ht="12.75">
      <c r="B1231" s="604"/>
      <c r="C1231" s="608" t="s">
        <v>960</v>
      </c>
      <c r="D1231" s="609" t="s">
        <v>399</v>
      </c>
      <c r="E1231" s="605"/>
    </row>
    <row r="1232" spans="2:5" ht="12.75">
      <c r="B1232" s="604"/>
      <c r="C1232" s="608" t="s">
        <v>954</v>
      </c>
      <c r="D1232" s="609" t="s">
        <v>400</v>
      </c>
      <c r="E1232" s="605"/>
    </row>
    <row r="1233" spans="2:7" ht="12.75">
      <c r="B1233" s="604"/>
      <c r="C1233" s="608" t="s">
        <v>961</v>
      </c>
      <c r="D1233" s="609" t="s">
        <v>401</v>
      </c>
      <c r="E1233" s="605"/>
    </row>
    <row r="1234" spans="2:7" ht="12.75">
      <c r="B1234" s="604"/>
      <c r="C1234" s="608" t="s">
        <v>415</v>
      </c>
      <c r="D1234" s="609" t="s">
        <v>401</v>
      </c>
      <c r="E1234" s="605"/>
    </row>
    <row r="1235" spans="2:7" ht="13.5" thickBot="1">
      <c r="B1235" s="604"/>
      <c r="C1235" s="610" t="s">
        <v>956</v>
      </c>
      <c r="D1235" s="611" t="s">
        <v>401</v>
      </c>
      <c r="E1235" s="605"/>
    </row>
    <row r="1236" spans="2:7" ht="12.75">
      <c r="B1236" s="604"/>
      <c r="C1236" s="579"/>
      <c r="D1236" s="579"/>
      <c r="E1236" s="605"/>
    </row>
    <row r="1237" spans="2:7" ht="12.75">
      <c r="B1237" s="1969" t="s">
        <v>416</v>
      </c>
      <c r="C1237" s="1970"/>
      <c r="D1237" s="1970"/>
      <c r="E1237" s="1971"/>
    </row>
    <row r="1238" spans="2:7" ht="12.75">
      <c r="B1238" s="1969" t="s">
        <v>417</v>
      </c>
      <c r="C1238" s="1970"/>
      <c r="D1238" s="1970"/>
      <c r="E1238" s="1971"/>
    </row>
    <row r="1239" spans="2:7" ht="42" customHeight="1">
      <c r="B1239" s="1969" t="s">
        <v>418</v>
      </c>
      <c r="C1239" s="1970"/>
      <c r="D1239" s="1970"/>
      <c r="E1239" s="1971"/>
    </row>
    <row r="1240" spans="2:7" ht="12.75">
      <c r="B1240" s="2027" t="s">
        <v>419</v>
      </c>
      <c r="C1240" s="2028"/>
      <c r="D1240" s="2028"/>
      <c r="E1240" s="2029"/>
    </row>
    <row r="1241" spans="2:7" ht="13.5" thickBot="1">
      <c r="B1241" s="1229"/>
      <c r="C1241" s="612"/>
      <c r="D1241" s="2030"/>
      <c r="E1241" s="2031"/>
    </row>
    <row r="1242" spans="2:7" ht="12.75" thickTop="1"/>
    <row r="1243" spans="2:7" ht="12.75" thickBot="1"/>
    <row r="1244" spans="2:7" ht="13.5" thickTop="1">
      <c r="B1244" s="1887" t="s">
        <v>495</v>
      </c>
      <c r="C1244" s="1888"/>
      <c r="D1244" s="1888"/>
      <c r="E1244" s="1888"/>
      <c r="F1244" s="1888"/>
      <c r="G1244" s="1889"/>
    </row>
    <row r="1245" spans="2:7" ht="12.75">
      <c r="B1245" s="2003" t="s">
        <v>496</v>
      </c>
      <c r="C1245" s="2004"/>
      <c r="D1245" s="2004"/>
      <c r="E1245" s="2004"/>
      <c r="F1245" s="2004"/>
      <c r="G1245" s="2005"/>
    </row>
    <row r="1246" spans="2:7" ht="12.75">
      <c r="B1246" s="1992" t="s">
        <v>497</v>
      </c>
      <c r="C1246" s="1993"/>
      <c r="D1246" s="1993"/>
      <c r="E1246" s="1993"/>
      <c r="F1246" s="1993"/>
      <c r="G1246" s="1994"/>
    </row>
    <row r="1247" spans="2:7" ht="12.75">
      <c r="B1247" s="613"/>
      <c r="C1247" s="436" t="s">
        <v>498</v>
      </c>
      <c r="D1247" s="436" t="s">
        <v>39</v>
      </c>
      <c r="E1247" s="436"/>
      <c r="F1247" s="436"/>
      <c r="G1247" s="437" t="s">
        <v>947</v>
      </c>
    </row>
    <row r="1248" spans="2:7" ht="12.75">
      <c r="B1248" s="614"/>
      <c r="C1248" s="615" t="s">
        <v>1028</v>
      </c>
      <c r="D1248" s="615" t="s">
        <v>499</v>
      </c>
      <c r="E1248" s="615"/>
      <c r="F1248" s="615"/>
      <c r="G1248" s="616" t="s">
        <v>562</v>
      </c>
    </row>
    <row r="1249" spans="2:7" ht="12.75">
      <c r="B1249" s="1992" t="s">
        <v>500</v>
      </c>
      <c r="C1249" s="1993"/>
      <c r="D1249" s="1993"/>
      <c r="E1249" s="1993"/>
      <c r="F1249" s="1993"/>
      <c r="G1249" s="1994"/>
    </row>
    <row r="1250" spans="2:7" ht="12.75">
      <c r="B1250" s="1992" t="s">
        <v>501</v>
      </c>
      <c r="C1250" s="1993"/>
      <c r="D1250" s="1993"/>
      <c r="E1250" s="1993"/>
      <c r="F1250" s="1993"/>
      <c r="G1250" s="1994"/>
    </row>
    <row r="1251" spans="2:7" ht="12.75">
      <c r="B1251" s="1992" t="s">
        <v>502</v>
      </c>
      <c r="C1251" s="1993"/>
      <c r="D1251" s="1993"/>
      <c r="E1251" s="1993"/>
      <c r="F1251" s="1993"/>
      <c r="G1251" s="1994"/>
    </row>
    <row r="1252" spans="2:7" ht="12.75">
      <c r="B1252" s="1992" t="s">
        <v>503</v>
      </c>
      <c r="C1252" s="1993"/>
      <c r="D1252" s="1993"/>
      <c r="E1252" s="1993"/>
      <c r="F1252" s="1993"/>
      <c r="G1252" s="1994"/>
    </row>
    <row r="1253" spans="2:7" ht="12.75">
      <c r="B1253" s="1992" t="s">
        <v>504</v>
      </c>
      <c r="C1253" s="1993"/>
      <c r="D1253" s="1993"/>
      <c r="E1253" s="1993"/>
      <c r="F1253" s="1993"/>
      <c r="G1253" s="1994"/>
    </row>
    <row r="1254" spans="2:7" ht="38.25">
      <c r="B1254" s="438" t="s">
        <v>39</v>
      </c>
      <c r="C1254" s="436" t="s">
        <v>903</v>
      </c>
      <c r="D1254" s="436" t="s">
        <v>907</v>
      </c>
      <c r="E1254" s="436" t="s">
        <v>505</v>
      </c>
      <c r="F1254" s="436" t="s">
        <v>506</v>
      </c>
      <c r="G1254" s="437" t="s">
        <v>507</v>
      </c>
    </row>
    <row r="1255" spans="2:7" ht="38.25">
      <c r="B1255" s="617" t="s">
        <v>508</v>
      </c>
      <c r="C1255" s="615" t="s">
        <v>509</v>
      </c>
      <c r="D1255" s="615" t="s">
        <v>509</v>
      </c>
      <c r="E1255" s="615" t="s">
        <v>510</v>
      </c>
      <c r="F1255" s="615" t="s">
        <v>510</v>
      </c>
      <c r="G1255" s="618" t="s">
        <v>510</v>
      </c>
    </row>
    <row r="1256" spans="2:7" ht="29.25" customHeight="1">
      <c r="B1256" s="2020" t="s">
        <v>511</v>
      </c>
      <c r="C1256" s="2021"/>
      <c r="D1256" s="2021"/>
      <c r="E1256" s="2021"/>
      <c r="F1256" s="2021"/>
      <c r="G1256" s="2022"/>
    </row>
    <row r="1257" spans="2:7" ht="13.5" thickBot="1">
      <c r="B1257" s="619" t="s">
        <v>512</v>
      </c>
      <c r="C1257" s="620"/>
      <c r="D1257" s="620"/>
      <c r="E1257" s="620"/>
      <c r="F1257" s="620"/>
      <c r="G1257" s="621"/>
    </row>
    <row r="1258" spans="2:7" ht="13.5" thickTop="1">
      <c r="B1258" s="1230"/>
    </row>
    <row r="1259" spans="2:7" ht="12.75" thickBot="1"/>
    <row r="1260" spans="2:7" ht="13.5" thickTop="1">
      <c r="B1260" s="1887" t="s">
        <v>1203</v>
      </c>
      <c r="C1260" s="1888"/>
      <c r="D1260" s="1888"/>
      <c r="E1260" s="1888"/>
      <c r="F1260" s="1889"/>
    </row>
    <row r="1261" spans="2:7" ht="13.5" thickBot="1">
      <c r="B1261" s="1995" t="s">
        <v>1204</v>
      </c>
      <c r="C1261" s="1891"/>
      <c r="D1261" s="1891"/>
      <c r="E1261" s="1891"/>
      <c r="F1261" s="1892"/>
    </row>
    <row r="1262" spans="2:7" ht="12.75">
      <c r="B1262" s="439" t="s">
        <v>1205</v>
      </c>
      <c r="C1262" s="440"/>
      <c r="D1262" s="440"/>
      <c r="E1262" s="440"/>
      <c r="F1262" s="441"/>
    </row>
    <row r="1263" spans="2:7" ht="47.25" customHeight="1">
      <c r="B1263" s="1897" t="s">
        <v>1206</v>
      </c>
      <c r="C1263" s="1898"/>
      <c r="D1263" s="1898"/>
      <c r="E1263" s="1898"/>
      <c r="F1263" s="1902"/>
    </row>
    <row r="1264" spans="2:7" ht="37.5" customHeight="1">
      <c r="B1264" s="1901" t="s">
        <v>1207</v>
      </c>
      <c r="C1264" s="1899"/>
      <c r="D1264" s="1899"/>
      <c r="E1264" s="1899"/>
      <c r="F1264" s="1900"/>
    </row>
    <row r="1265" spans="2:8" ht="12.75">
      <c r="B1265" s="2162" t="s">
        <v>1208</v>
      </c>
      <c r="C1265" s="1925"/>
      <c r="D1265" s="1925"/>
      <c r="E1265" s="1925"/>
      <c r="F1265" s="1926"/>
    </row>
    <row r="1266" spans="2:8" ht="12.75">
      <c r="B1266" s="2163" t="s">
        <v>1209</v>
      </c>
      <c r="C1266" s="2164"/>
      <c r="D1266" s="622"/>
      <c r="E1266" s="622"/>
      <c r="F1266" s="623"/>
    </row>
    <row r="1267" spans="2:8" ht="39" thickBot="1">
      <c r="B1267" s="442" t="s">
        <v>1210</v>
      </c>
      <c r="C1267" s="443" t="s">
        <v>869</v>
      </c>
      <c r="D1267" s="443" t="s">
        <v>1211</v>
      </c>
      <c r="E1267" s="443" t="s">
        <v>1212</v>
      </c>
      <c r="F1267" s="444" t="s">
        <v>1213</v>
      </c>
    </row>
    <row r="1268" spans="2:8" ht="12.75">
      <c r="B1268" s="445" t="s">
        <v>1214</v>
      </c>
      <c r="C1268" s="624" t="s">
        <v>1215</v>
      </c>
      <c r="D1268" s="625">
        <v>15</v>
      </c>
      <c r="E1268" s="625">
        <v>800</v>
      </c>
      <c r="F1268" s="626">
        <v>1350</v>
      </c>
    </row>
    <row r="1269" spans="2:8" ht="12.75">
      <c r="B1269" s="446" t="s">
        <v>1216</v>
      </c>
      <c r="C1269" s="627" t="s">
        <v>1217</v>
      </c>
      <c r="D1269" s="615">
        <v>30</v>
      </c>
      <c r="E1269" s="615">
        <v>800</v>
      </c>
      <c r="F1269" s="618">
        <v>2000</v>
      </c>
    </row>
    <row r="1270" spans="2:8" ht="13.5" thickBot="1">
      <c r="B1270" s="447" t="s">
        <v>1218</v>
      </c>
      <c r="C1270" s="628" t="s">
        <v>1219</v>
      </c>
      <c r="D1270" s="629">
        <v>90</v>
      </c>
      <c r="E1270" s="629">
        <v>800</v>
      </c>
      <c r="F1270" s="630">
        <v>5700</v>
      </c>
    </row>
    <row r="1271" spans="2:8" ht="12.75">
      <c r="B1271" s="2018" t="s">
        <v>1220</v>
      </c>
      <c r="C1271" s="2019"/>
      <c r="D1271" s="2019"/>
      <c r="E1271" s="631"/>
      <c r="F1271" s="632"/>
    </row>
    <row r="1272" spans="2:8" ht="12.75">
      <c r="B1272" s="1897" t="s">
        <v>1221</v>
      </c>
      <c r="C1272" s="1898"/>
      <c r="D1272" s="1898"/>
      <c r="E1272" s="1898"/>
      <c r="F1272" s="1902"/>
    </row>
    <row r="1273" spans="2:8" ht="12.75">
      <c r="B1273" s="633" t="s">
        <v>1222</v>
      </c>
      <c r="C1273" s="634"/>
      <c r="D1273" s="634"/>
      <c r="E1273" s="631"/>
      <c r="F1273" s="632"/>
    </row>
    <row r="1274" spans="2:8" ht="12.75">
      <c r="B1274" s="633"/>
      <c r="C1274" s="634"/>
      <c r="D1274" s="634"/>
      <c r="E1274" s="631"/>
      <c r="F1274" s="632"/>
    </row>
    <row r="1275" spans="2:8" ht="45" customHeight="1">
      <c r="B1275" s="2020" t="s">
        <v>1223</v>
      </c>
      <c r="C1275" s="2021"/>
      <c r="D1275" s="2021"/>
      <c r="E1275" s="2021"/>
      <c r="F1275" s="2022"/>
    </row>
    <row r="1276" spans="2:8" ht="12.75">
      <c r="B1276" s="2006" t="s">
        <v>1224</v>
      </c>
      <c r="C1276" s="2007"/>
      <c r="D1276" s="2007"/>
      <c r="E1276" s="2007"/>
      <c r="F1276" s="2023"/>
    </row>
    <row r="1277" spans="2:8" ht="13.5" thickBot="1">
      <c r="B1277" s="2024" t="s">
        <v>1225</v>
      </c>
      <c r="C1277" s="2025"/>
      <c r="D1277" s="2025"/>
      <c r="E1277" s="2025"/>
      <c r="F1277" s="2026"/>
    </row>
    <row r="1278" spans="2:8" ht="13.5" thickTop="1">
      <c r="B1278" s="1230"/>
    </row>
    <row r="1280" spans="2:8" ht="13.5" thickBot="1">
      <c r="B1280" s="1890" t="s">
        <v>3541</v>
      </c>
      <c r="C1280" s="1891"/>
      <c r="D1280" s="1891"/>
      <c r="E1280" s="1891"/>
      <c r="F1280" s="1891"/>
      <c r="G1280" s="1891"/>
      <c r="H1280" s="1892"/>
    </row>
    <row r="1281" spans="2:8" ht="12.75">
      <c r="B1281" s="1916" t="s">
        <v>1226</v>
      </c>
      <c r="C1281" s="1917"/>
      <c r="D1281" s="1917"/>
      <c r="E1281" s="1917"/>
      <c r="F1281" s="635"/>
      <c r="G1281" s="635"/>
      <c r="H1281" s="636"/>
    </row>
    <row r="1282" spans="2:8" ht="12.75">
      <c r="B1282" s="1992" t="s">
        <v>1227</v>
      </c>
      <c r="C1282" s="1993"/>
      <c r="D1282" s="1993"/>
      <c r="E1282" s="1993"/>
      <c r="F1282" s="1993"/>
      <c r="G1282" s="1993"/>
      <c r="H1282" s="1994"/>
    </row>
    <row r="1283" spans="2:8" ht="13.5" thickBot="1">
      <c r="B1283" s="448" t="s">
        <v>1228</v>
      </c>
      <c r="C1283" s="637"/>
      <c r="D1283" s="637"/>
      <c r="E1283" s="637"/>
      <c r="F1283" s="635"/>
      <c r="G1283" s="635"/>
      <c r="H1283" s="636"/>
    </row>
    <row r="1284" spans="2:8" ht="12.75">
      <c r="B1284" s="449" t="s">
        <v>1229</v>
      </c>
      <c r="C1284" s="450" t="s">
        <v>1230</v>
      </c>
      <c r="D1284" s="2012" t="s">
        <v>869</v>
      </c>
      <c r="E1284" s="2013"/>
      <c r="F1284" s="635"/>
      <c r="G1284" s="635"/>
      <c r="H1284" s="636"/>
    </row>
    <row r="1285" spans="2:8" ht="13.5" thickBot="1">
      <c r="B1285" s="638">
        <v>2</v>
      </c>
      <c r="C1285" s="639" t="s">
        <v>1231</v>
      </c>
      <c r="D1285" s="2014" t="s">
        <v>1232</v>
      </c>
      <c r="E1285" s="2015"/>
      <c r="F1285" s="635"/>
      <c r="G1285" s="635"/>
      <c r="H1285" s="636"/>
    </row>
    <row r="1286" spans="2:8" ht="13.5" thickBot="1">
      <c r="B1286" s="2016" t="s">
        <v>1233</v>
      </c>
      <c r="C1286" s="2017"/>
      <c r="D1286" s="2017"/>
      <c r="E1286" s="2017"/>
      <c r="F1286" s="635"/>
      <c r="G1286" s="635"/>
      <c r="H1286" s="636"/>
    </row>
    <row r="1287" spans="2:8" ht="12.75">
      <c r="B1287" s="449" t="s">
        <v>1234</v>
      </c>
      <c r="C1287" s="450" t="s">
        <v>1235</v>
      </c>
      <c r="D1287" s="451" t="s">
        <v>1236</v>
      </c>
      <c r="E1287" s="452" t="s">
        <v>1237</v>
      </c>
      <c r="F1287" s="635"/>
      <c r="G1287" s="635"/>
      <c r="H1287" s="636"/>
    </row>
    <row r="1288" spans="2:8" ht="12.75">
      <c r="B1288" s="2010" t="s">
        <v>563</v>
      </c>
      <c r="C1288" s="627" t="s">
        <v>498</v>
      </c>
      <c r="D1288" s="640">
        <v>60</v>
      </c>
      <c r="E1288" s="641" t="s">
        <v>560</v>
      </c>
      <c r="F1288" s="635"/>
      <c r="G1288" s="635"/>
      <c r="H1288" s="636"/>
    </row>
    <row r="1289" spans="2:8" ht="13.5" thickBot="1">
      <c r="B1289" s="2011"/>
      <c r="C1289" s="639" t="s">
        <v>1238</v>
      </c>
      <c r="D1289" s="642">
        <v>12</v>
      </c>
      <c r="E1289" s="643" t="s">
        <v>1239</v>
      </c>
      <c r="F1289" s="635"/>
      <c r="G1289" s="635"/>
      <c r="H1289" s="636"/>
    </row>
    <row r="1290" spans="2:8" ht="13.5" thickBot="1">
      <c r="B1290" s="448" t="s">
        <v>1240</v>
      </c>
      <c r="C1290" s="637"/>
      <c r="D1290" s="644"/>
      <c r="E1290" s="637"/>
      <c r="F1290" s="635"/>
      <c r="G1290" s="635"/>
      <c r="H1290" s="636"/>
    </row>
    <row r="1291" spans="2:8" ht="76.5">
      <c r="B1291" s="453" t="s">
        <v>947</v>
      </c>
      <c r="C1291" s="645" t="s">
        <v>1241</v>
      </c>
      <c r="D1291" s="645" t="s">
        <v>1242</v>
      </c>
      <c r="E1291" s="645" t="s">
        <v>1243</v>
      </c>
      <c r="F1291" s="645" t="s">
        <v>1244</v>
      </c>
      <c r="G1291" s="645" t="s">
        <v>1245</v>
      </c>
      <c r="H1291" s="646" t="s">
        <v>1246</v>
      </c>
    </row>
    <row r="1292" spans="2:8" ht="13.5" thickBot="1">
      <c r="B1292" s="638" t="s">
        <v>563</v>
      </c>
      <c r="C1292" s="639">
        <v>2.4E-2</v>
      </c>
      <c r="D1292" s="647">
        <v>5.6000000000000001E-2</v>
      </c>
      <c r="E1292" s="648">
        <v>2.8000000000000001E-2</v>
      </c>
      <c r="F1292" s="649">
        <v>0.112</v>
      </c>
      <c r="G1292" s="649">
        <v>0.14499999999999999</v>
      </c>
      <c r="H1292" s="650">
        <v>0.12</v>
      </c>
    </row>
    <row r="1293" spans="2:8" ht="12.75">
      <c r="B1293" s="1992" t="s">
        <v>1247</v>
      </c>
      <c r="C1293" s="1993"/>
      <c r="D1293" s="644"/>
      <c r="E1293" s="637"/>
      <c r="F1293" s="635"/>
      <c r="G1293" s="635"/>
      <c r="H1293" s="636"/>
    </row>
    <row r="1294" spans="2:8" ht="12.75">
      <c r="B1294" s="1992" t="s">
        <v>1248</v>
      </c>
      <c r="C1294" s="1993"/>
      <c r="D1294" s="1993"/>
      <c r="E1294" s="1993"/>
      <c r="F1294" s="1993"/>
      <c r="G1294" s="1993"/>
      <c r="H1294" s="1994"/>
    </row>
    <row r="1295" spans="2:8" ht="12.75">
      <c r="B1295" s="651"/>
      <c r="C1295" s="637"/>
      <c r="D1295" s="637"/>
      <c r="E1295" s="637"/>
      <c r="F1295" s="637"/>
      <c r="G1295" s="637"/>
      <c r="H1295" s="652"/>
    </row>
    <row r="1296" spans="2:8" ht="12.75">
      <c r="B1296" s="2006" t="s">
        <v>1249</v>
      </c>
      <c r="C1296" s="2007"/>
      <c r="D1296" s="2007"/>
      <c r="E1296" s="2007"/>
      <c r="F1296" s="635"/>
      <c r="G1296" s="635"/>
      <c r="H1296" s="636"/>
    </row>
    <row r="1297" spans="2:9" ht="12.75">
      <c r="B1297" s="1992" t="s">
        <v>1250</v>
      </c>
      <c r="C1297" s="1993"/>
      <c r="D1297" s="1993"/>
      <c r="E1297" s="1993"/>
      <c r="F1297" s="1993"/>
      <c r="G1297" s="1993"/>
      <c r="H1297" s="1994"/>
    </row>
    <row r="1298" spans="2:9" ht="12.75">
      <c r="B1298" s="2006" t="s">
        <v>1188</v>
      </c>
      <c r="C1298" s="2007"/>
      <c r="D1298" s="2007"/>
      <c r="E1298" s="2007"/>
      <c r="F1298" s="635"/>
      <c r="G1298" s="635"/>
      <c r="H1298" s="636"/>
    </row>
    <row r="1299" spans="2:9" ht="13.5" thickBot="1">
      <c r="B1299" s="2008" t="s">
        <v>1251</v>
      </c>
      <c r="C1299" s="2009"/>
      <c r="D1299" s="2009"/>
      <c r="E1299" s="2009"/>
      <c r="F1299" s="653"/>
      <c r="G1299" s="653"/>
      <c r="H1299" s="654"/>
    </row>
    <row r="1300" spans="2:9" ht="13.5" thickTop="1">
      <c r="B1300" s="1230"/>
    </row>
    <row r="1301" spans="2:9" ht="12.75">
      <c r="B1301" s="393"/>
    </row>
    <row r="1302" spans="2:9" ht="13.5" thickBot="1">
      <c r="B1302" s="393"/>
    </row>
    <row r="1303" spans="2:9" ht="13.5" thickTop="1">
      <c r="B1303" s="2137" t="s">
        <v>1265</v>
      </c>
      <c r="C1303" s="2138"/>
      <c r="D1303" s="2138"/>
      <c r="E1303" s="2138"/>
      <c r="F1303" s="2139"/>
      <c r="G1303" s="454"/>
      <c r="H1303" s="454"/>
      <c r="I1303" s="455"/>
    </row>
    <row r="1304" spans="2:9" ht="13.5" customHeight="1">
      <c r="B1304" s="142"/>
      <c r="C1304" s="143"/>
      <c r="D1304" s="143"/>
      <c r="E1304" s="143"/>
      <c r="F1304" s="144"/>
      <c r="G1304" s="456"/>
      <c r="H1304" s="456"/>
      <c r="I1304" s="457"/>
    </row>
    <row r="1305" spans="2:9" ht="13.5" customHeight="1" thickBot="1">
      <c r="B1305" s="2140" t="s">
        <v>1266</v>
      </c>
      <c r="C1305" s="2126"/>
      <c r="D1305" s="2141"/>
      <c r="E1305" s="2141"/>
      <c r="F1305" s="2142"/>
      <c r="G1305" s="456"/>
      <c r="H1305" s="456"/>
      <c r="I1305" s="457"/>
    </row>
    <row r="1306" spans="2:9" ht="13.5" customHeight="1">
      <c r="B1306" s="2151" t="s">
        <v>1267</v>
      </c>
      <c r="C1306" s="2152"/>
      <c r="D1306" s="1974"/>
      <c r="E1306" s="1974" t="s">
        <v>1268</v>
      </c>
      <c r="F1306" s="2153"/>
      <c r="G1306" s="456"/>
      <c r="H1306" s="456"/>
      <c r="I1306" s="457"/>
    </row>
    <row r="1307" spans="2:9" ht="13.5" customHeight="1" thickBot="1">
      <c r="B1307" s="2143" t="s">
        <v>1269</v>
      </c>
      <c r="C1307" s="2144"/>
      <c r="D1307" s="2145"/>
      <c r="E1307" s="2145" t="s">
        <v>1270</v>
      </c>
      <c r="F1307" s="2146"/>
      <c r="G1307" s="456"/>
      <c r="H1307" s="456"/>
      <c r="I1307" s="457"/>
    </row>
    <row r="1308" spans="2:9" ht="13.5" customHeight="1">
      <c r="B1308" s="655"/>
      <c r="C1308" s="656"/>
      <c r="D1308" s="656"/>
      <c r="E1308" s="656"/>
      <c r="F1308" s="657"/>
      <c r="G1308" s="456"/>
      <c r="H1308" s="456"/>
      <c r="I1308" s="457"/>
    </row>
    <row r="1309" spans="2:9" ht="13.5" customHeight="1" thickBot="1">
      <c r="B1309" s="2147" t="s">
        <v>1271</v>
      </c>
      <c r="C1309" s="2148"/>
      <c r="D1309" s="2148"/>
      <c r="E1309" s="2148"/>
      <c r="F1309" s="2149"/>
      <c r="G1309" s="456"/>
      <c r="H1309" s="456"/>
      <c r="I1309" s="457"/>
    </row>
    <row r="1310" spans="2:9" ht="13.5" thickBot="1">
      <c r="B1310" s="2154" t="s">
        <v>1272</v>
      </c>
      <c r="C1310" s="2155"/>
      <c r="D1310" s="2156"/>
      <c r="E1310" s="364" t="s">
        <v>1273</v>
      </c>
      <c r="F1310" s="145" t="s">
        <v>1274</v>
      </c>
      <c r="G1310" s="456"/>
      <c r="H1310" s="456"/>
      <c r="I1310" s="457"/>
    </row>
    <row r="1311" spans="2:9" ht="25.5">
      <c r="B1311" s="2157" t="s">
        <v>1275</v>
      </c>
      <c r="C1311" s="2132"/>
      <c r="D1311" s="2133"/>
      <c r="E1311" s="658">
        <v>852</v>
      </c>
      <c r="F1311" s="659" t="s">
        <v>1276</v>
      </c>
      <c r="G1311" s="456"/>
      <c r="H1311" s="456"/>
      <c r="I1311" s="457"/>
    </row>
    <row r="1312" spans="2:9" ht="25.5">
      <c r="B1312" s="2159" t="s">
        <v>1277</v>
      </c>
      <c r="C1312" s="2036"/>
      <c r="D1312" s="2037"/>
      <c r="E1312" s="660">
        <v>1461</v>
      </c>
      <c r="F1312" s="661" t="s">
        <v>1276</v>
      </c>
      <c r="G1312" s="456"/>
      <c r="H1312" s="456"/>
      <c r="I1312" s="457"/>
    </row>
    <row r="1313" spans="2:9" ht="25.5">
      <c r="B1313" s="2159" t="s">
        <v>1278</v>
      </c>
      <c r="C1313" s="2036"/>
      <c r="D1313" s="2037"/>
      <c r="E1313" s="660">
        <v>1692.67</v>
      </c>
      <c r="F1313" s="661" t="s">
        <v>1276</v>
      </c>
      <c r="G1313" s="456"/>
      <c r="H1313" s="456"/>
      <c r="I1313" s="457"/>
    </row>
    <row r="1314" spans="2:9" ht="25.5">
      <c r="B1314" s="2159" t="s">
        <v>1279</v>
      </c>
      <c r="C1314" s="2036"/>
      <c r="D1314" s="2037"/>
      <c r="E1314" s="660">
        <v>1080</v>
      </c>
      <c r="F1314" s="661" t="s">
        <v>1276</v>
      </c>
      <c r="G1314" s="456"/>
      <c r="H1314" s="456"/>
      <c r="I1314" s="457"/>
    </row>
    <row r="1315" spans="2:9" ht="26.25" thickBot="1">
      <c r="B1315" s="2150" t="s">
        <v>1280</v>
      </c>
      <c r="C1315" s="2039"/>
      <c r="D1315" s="2040"/>
      <c r="E1315" s="662">
        <v>1790</v>
      </c>
      <c r="F1315" s="663" t="s">
        <v>1276</v>
      </c>
      <c r="G1315" s="456"/>
      <c r="H1315" s="456"/>
      <c r="I1315" s="457"/>
    </row>
    <row r="1316" spans="2:9" ht="12.75">
      <c r="B1316" s="2158" t="s">
        <v>1281</v>
      </c>
      <c r="C1316" s="2042"/>
      <c r="D1316" s="2042"/>
      <c r="E1316" s="2042"/>
      <c r="F1316" s="664"/>
      <c r="G1316" s="456"/>
      <c r="H1316" s="456"/>
      <c r="I1316" s="457"/>
    </row>
    <row r="1317" spans="2:9" ht="12.75">
      <c r="B1317" s="2140" t="s">
        <v>1282</v>
      </c>
      <c r="C1317" s="2126"/>
      <c r="D1317" s="2126"/>
      <c r="E1317" s="2126"/>
      <c r="F1317" s="2127"/>
      <c r="G1317" s="456"/>
      <c r="H1317" s="456"/>
      <c r="I1317" s="457"/>
    </row>
    <row r="1318" spans="2:9" ht="12.75" customHeight="1">
      <c r="B1318" s="2140" t="s">
        <v>1283</v>
      </c>
      <c r="C1318" s="2126"/>
      <c r="D1318" s="2126"/>
      <c r="E1318" s="2126"/>
      <c r="F1318" s="2127"/>
      <c r="G1318" s="456"/>
      <c r="H1318" s="456"/>
      <c r="I1318" s="457"/>
    </row>
    <row r="1319" spans="2:9" ht="12.75" customHeight="1">
      <c r="B1319" s="2140" t="s">
        <v>1284</v>
      </c>
      <c r="C1319" s="2126"/>
      <c r="D1319" s="2126"/>
      <c r="E1319" s="2126"/>
      <c r="F1319" s="2127"/>
      <c r="G1319" s="456"/>
      <c r="H1319" s="456"/>
      <c r="I1319" s="457"/>
    </row>
    <row r="1320" spans="2:9" ht="12.75" customHeight="1">
      <c r="B1320" s="665"/>
      <c r="C1320" s="2126" t="s">
        <v>1285</v>
      </c>
      <c r="D1320" s="2126"/>
      <c r="E1320" s="2126"/>
      <c r="F1320" s="2127"/>
      <c r="G1320" s="456"/>
      <c r="H1320" s="456"/>
      <c r="I1320" s="457"/>
    </row>
    <row r="1321" spans="2:9" ht="12.75" customHeight="1">
      <c r="B1321" s="665"/>
      <c r="C1321" s="2126" t="s">
        <v>1286</v>
      </c>
      <c r="D1321" s="2126"/>
      <c r="E1321" s="2126"/>
      <c r="F1321" s="2127"/>
      <c r="G1321" s="456"/>
      <c r="H1321" s="456"/>
      <c r="I1321" s="457"/>
    </row>
    <row r="1322" spans="2:9" ht="12.75" customHeight="1">
      <c r="B1322" s="665"/>
      <c r="C1322" s="2126" t="s">
        <v>1287</v>
      </c>
      <c r="D1322" s="2126"/>
      <c r="E1322" s="2126"/>
      <c r="F1322" s="2127"/>
      <c r="G1322" s="456"/>
      <c r="H1322" s="456"/>
      <c r="I1322" s="457"/>
    </row>
    <row r="1323" spans="2:9" ht="12.75" customHeight="1">
      <c r="B1323" s="665"/>
      <c r="C1323" s="2126" t="s">
        <v>1288</v>
      </c>
      <c r="D1323" s="2126"/>
      <c r="E1323" s="2126"/>
      <c r="F1323" s="2127"/>
      <c r="G1323" s="456"/>
      <c r="H1323" s="456"/>
      <c r="I1323" s="457"/>
    </row>
    <row r="1324" spans="2:9" ht="13.5" thickBot="1">
      <c r="B1324" s="666"/>
      <c r="C1324" s="590"/>
      <c r="D1324" s="590"/>
      <c r="E1324" s="667"/>
      <c r="F1324" s="591"/>
      <c r="G1324" s="456"/>
      <c r="H1324" s="456"/>
      <c r="I1324" s="457"/>
    </row>
    <row r="1325" spans="2:9">
      <c r="B1325" s="458"/>
      <c r="C1325" s="456"/>
      <c r="D1325" s="456"/>
      <c r="E1325" s="456"/>
      <c r="F1325" s="456"/>
      <c r="G1325" s="456"/>
      <c r="H1325" s="456"/>
      <c r="I1325" s="457"/>
    </row>
    <row r="1326" spans="2:9" ht="13.5" thickBot="1">
      <c r="B1326" s="668"/>
      <c r="C1326" s="635"/>
      <c r="D1326" s="635"/>
      <c r="E1326" s="635"/>
      <c r="F1326" s="635"/>
      <c r="G1326" s="635"/>
      <c r="H1326" s="635"/>
      <c r="I1326" s="669"/>
    </row>
    <row r="1327" spans="2:9" ht="15">
      <c r="B1327" s="668"/>
      <c r="C1327" s="2119" t="s">
        <v>1289</v>
      </c>
      <c r="D1327" s="2120"/>
      <c r="E1327" s="2120"/>
      <c r="F1327" s="2120"/>
      <c r="G1327" s="2120"/>
      <c r="H1327" s="2120"/>
      <c r="I1327" s="2121"/>
    </row>
    <row r="1328" spans="2:9" ht="60">
      <c r="B1328" s="668"/>
      <c r="C1328" s="670" t="s">
        <v>1290</v>
      </c>
      <c r="D1328" s="671" t="s">
        <v>1291</v>
      </c>
      <c r="E1328" s="671" t="s">
        <v>1292</v>
      </c>
      <c r="F1328" s="671" t="s">
        <v>1293</v>
      </c>
      <c r="G1328" s="671" t="s">
        <v>1294</v>
      </c>
      <c r="H1328" s="672" t="s">
        <v>1295</v>
      </c>
      <c r="I1328" s="673" t="s">
        <v>1237</v>
      </c>
    </row>
    <row r="1329" spans="2:9" ht="12.75">
      <c r="B1329" s="668"/>
      <c r="C1329" s="674" t="s">
        <v>1296</v>
      </c>
      <c r="D1329" s="675" t="s">
        <v>1297</v>
      </c>
      <c r="E1329" s="675" t="s">
        <v>1298</v>
      </c>
      <c r="F1329" s="675">
        <v>128</v>
      </c>
      <c r="G1329" s="675">
        <v>128</v>
      </c>
      <c r="H1329" s="676">
        <v>840</v>
      </c>
      <c r="I1329" s="677" t="s">
        <v>1239</v>
      </c>
    </row>
    <row r="1330" spans="2:9" ht="12.75">
      <c r="B1330" s="668"/>
      <c r="C1330" s="674" t="s">
        <v>1296</v>
      </c>
      <c r="D1330" s="675" t="s">
        <v>1297</v>
      </c>
      <c r="E1330" s="675" t="s">
        <v>1298</v>
      </c>
      <c r="F1330" s="675">
        <v>256</v>
      </c>
      <c r="G1330" s="675">
        <v>256</v>
      </c>
      <c r="H1330" s="676">
        <v>1360</v>
      </c>
      <c r="I1330" s="677" t="s">
        <v>1239</v>
      </c>
    </row>
    <row r="1331" spans="2:9" ht="12.75">
      <c r="B1331" s="668"/>
      <c r="C1331" s="674" t="s">
        <v>1296</v>
      </c>
      <c r="D1331" s="675" t="s">
        <v>1297</v>
      </c>
      <c r="E1331" s="675" t="s">
        <v>1298</v>
      </c>
      <c r="F1331" s="675">
        <v>512</v>
      </c>
      <c r="G1331" s="675">
        <v>512</v>
      </c>
      <c r="H1331" s="676">
        <v>2760</v>
      </c>
      <c r="I1331" s="677" t="s">
        <v>1239</v>
      </c>
    </row>
    <row r="1332" spans="2:9" ht="12.75">
      <c r="B1332" s="668"/>
      <c r="C1332" s="674" t="s">
        <v>1296</v>
      </c>
      <c r="D1332" s="675" t="s">
        <v>1297</v>
      </c>
      <c r="E1332" s="675" t="s">
        <v>1298</v>
      </c>
      <c r="F1332" s="675">
        <v>1024</v>
      </c>
      <c r="G1332" s="675">
        <v>512</v>
      </c>
      <c r="H1332" s="676">
        <v>4120</v>
      </c>
      <c r="I1332" s="677" t="s">
        <v>1239</v>
      </c>
    </row>
    <row r="1333" spans="2:9" ht="12.75">
      <c r="B1333" s="668"/>
      <c r="C1333" s="674" t="s">
        <v>1296</v>
      </c>
      <c r="D1333" s="675" t="s">
        <v>1297</v>
      </c>
      <c r="E1333" s="675" t="s">
        <v>1299</v>
      </c>
      <c r="F1333" s="675">
        <v>128</v>
      </c>
      <c r="G1333" s="675">
        <v>128</v>
      </c>
      <c r="H1333" s="676">
        <v>520</v>
      </c>
      <c r="I1333" s="677" t="s">
        <v>1239</v>
      </c>
    </row>
    <row r="1334" spans="2:9" ht="12.75">
      <c r="B1334" s="668"/>
      <c r="C1334" s="674" t="s">
        <v>1296</v>
      </c>
      <c r="D1334" s="675" t="s">
        <v>1297</v>
      </c>
      <c r="E1334" s="675" t="s">
        <v>1299</v>
      </c>
      <c r="F1334" s="675">
        <v>256</v>
      </c>
      <c r="G1334" s="675">
        <v>256</v>
      </c>
      <c r="H1334" s="676">
        <v>880</v>
      </c>
      <c r="I1334" s="677" t="s">
        <v>1239</v>
      </c>
    </row>
    <row r="1335" spans="2:9" ht="12.75">
      <c r="B1335" s="668"/>
      <c r="C1335" s="674" t="s">
        <v>1296</v>
      </c>
      <c r="D1335" s="675" t="s">
        <v>1297</v>
      </c>
      <c r="E1335" s="675" t="s">
        <v>1299</v>
      </c>
      <c r="F1335" s="675">
        <v>512</v>
      </c>
      <c r="G1335" s="675">
        <v>512</v>
      </c>
      <c r="H1335" s="676">
        <v>1632</v>
      </c>
      <c r="I1335" s="677" t="s">
        <v>1239</v>
      </c>
    </row>
    <row r="1336" spans="2:9" ht="12.75">
      <c r="B1336" s="668"/>
      <c r="C1336" s="674" t="s">
        <v>1296</v>
      </c>
      <c r="D1336" s="675" t="s">
        <v>1297</v>
      </c>
      <c r="E1336" s="675" t="s">
        <v>1299</v>
      </c>
      <c r="F1336" s="675">
        <v>1024</v>
      </c>
      <c r="G1336" s="675">
        <v>512</v>
      </c>
      <c r="H1336" s="676">
        <v>2860</v>
      </c>
      <c r="I1336" s="677" t="s">
        <v>1239</v>
      </c>
    </row>
    <row r="1337" spans="2:9" ht="12.75">
      <c r="B1337" s="668"/>
      <c r="C1337" s="674" t="s">
        <v>1296</v>
      </c>
      <c r="D1337" s="675" t="s">
        <v>1297</v>
      </c>
      <c r="E1337" s="675" t="s">
        <v>1300</v>
      </c>
      <c r="F1337" s="675">
        <v>128</v>
      </c>
      <c r="G1337" s="675">
        <v>128</v>
      </c>
      <c r="H1337" s="676">
        <v>406.44</v>
      </c>
      <c r="I1337" s="677" t="s">
        <v>1239</v>
      </c>
    </row>
    <row r="1338" spans="2:9" ht="12.75">
      <c r="B1338" s="668"/>
      <c r="C1338" s="674" t="s">
        <v>1296</v>
      </c>
      <c r="D1338" s="675" t="s">
        <v>1297</v>
      </c>
      <c r="E1338" s="675" t="s">
        <v>1300</v>
      </c>
      <c r="F1338" s="675">
        <v>256</v>
      </c>
      <c r="G1338" s="675">
        <v>256</v>
      </c>
      <c r="H1338" s="676">
        <v>569.41</v>
      </c>
      <c r="I1338" s="677" t="s">
        <v>1239</v>
      </c>
    </row>
    <row r="1339" spans="2:9" ht="12.75">
      <c r="B1339" s="668"/>
      <c r="C1339" s="674" t="s">
        <v>1296</v>
      </c>
      <c r="D1339" s="675" t="s">
        <v>1297</v>
      </c>
      <c r="E1339" s="675" t="s">
        <v>1300</v>
      </c>
      <c r="F1339" s="675">
        <v>512</v>
      </c>
      <c r="G1339" s="675">
        <v>512</v>
      </c>
      <c r="H1339" s="676">
        <v>965.01</v>
      </c>
      <c r="I1339" s="677" t="s">
        <v>1239</v>
      </c>
    </row>
    <row r="1340" spans="2:9" ht="12.75">
      <c r="B1340" s="668"/>
      <c r="C1340" s="674" t="s">
        <v>1296</v>
      </c>
      <c r="D1340" s="675" t="s">
        <v>1297</v>
      </c>
      <c r="E1340" s="675" t="s">
        <v>1300</v>
      </c>
      <c r="F1340" s="675">
        <v>1024</v>
      </c>
      <c r="G1340" s="675">
        <v>512</v>
      </c>
      <c r="H1340" s="676">
        <v>1430</v>
      </c>
      <c r="I1340" s="677" t="s">
        <v>1239</v>
      </c>
    </row>
    <row r="1341" spans="2:9" ht="12.75">
      <c r="B1341" s="668"/>
      <c r="C1341" s="674" t="s">
        <v>1296</v>
      </c>
      <c r="D1341" s="675" t="s">
        <v>1297</v>
      </c>
      <c r="E1341" s="675" t="s">
        <v>1301</v>
      </c>
      <c r="F1341" s="675">
        <v>128</v>
      </c>
      <c r="G1341" s="675">
        <v>128</v>
      </c>
      <c r="H1341" s="676">
        <v>319.39999999999998</v>
      </c>
      <c r="I1341" s="677" t="s">
        <v>1239</v>
      </c>
    </row>
    <row r="1342" spans="2:9" ht="12.75">
      <c r="B1342" s="668"/>
      <c r="C1342" s="674" t="s">
        <v>1296</v>
      </c>
      <c r="D1342" s="675" t="s">
        <v>1297</v>
      </c>
      <c r="E1342" s="675" t="s">
        <v>1301</v>
      </c>
      <c r="F1342" s="675">
        <v>256</v>
      </c>
      <c r="G1342" s="675">
        <v>256</v>
      </c>
      <c r="H1342" s="676">
        <v>364.14</v>
      </c>
      <c r="I1342" s="677" t="s">
        <v>1239</v>
      </c>
    </row>
    <row r="1343" spans="2:9" ht="12.75">
      <c r="B1343" s="668"/>
      <c r="C1343" s="674" t="s">
        <v>1296</v>
      </c>
      <c r="D1343" s="675" t="s">
        <v>1297</v>
      </c>
      <c r="E1343" s="675" t="s">
        <v>1301</v>
      </c>
      <c r="F1343" s="675">
        <v>512</v>
      </c>
      <c r="G1343" s="675">
        <v>512</v>
      </c>
      <c r="H1343" s="676">
        <v>457.78</v>
      </c>
      <c r="I1343" s="677" t="s">
        <v>1239</v>
      </c>
    </row>
    <row r="1344" spans="2:9" ht="12.75">
      <c r="B1344" s="668"/>
      <c r="C1344" s="674" t="s">
        <v>1296</v>
      </c>
      <c r="D1344" s="675" t="s">
        <v>1297</v>
      </c>
      <c r="E1344" s="675" t="s">
        <v>1301</v>
      </c>
      <c r="F1344" s="675">
        <v>1024</v>
      </c>
      <c r="G1344" s="675">
        <v>512</v>
      </c>
      <c r="H1344" s="676">
        <v>639.85</v>
      </c>
      <c r="I1344" s="677" t="s">
        <v>1239</v>
      </c>
    </row>
    <row r="1345" spans="2:9" ht="12.75">
      <c r="B1345" s="668"/>
      <c r="C1345" s="674" t="s">
        <v>1302</v>
      </c>
      <c r="D1345" s="675" t="s">
        <v>1303</v>
      </c>
      <c r="E1345" s="675" t="s">
        <v>1298</v>
      </c>
      <c r="F1345" s="675">
        <v>128</v>
      </c>
      <c r="G1345" s="675">
        <v>128</v>
      </c>
      <c r="H1345" s="676">
        <v>821.02</v>
      </c>
      <c r="I1345" s="677" t="s">
        <v>1239</v>
      </c>
    </row>
    <row r="1346" spans="2:9" ht="12.75">
      <c r="B1346" s="668"/>
      <c r="C1346" s="674" t="s">
        <v>1302</v>
      </c>
      <c r="D1346" s="675" t="s">
        <v>1303</v>
      </c>
      <c r="E1346" s="675" t="s">
        <v>1298</v>
      </c>
      <c r="F1346" s="675">
        <v>256</v>
      </c>
      <c r="G1346" s="675">
        <v>256</v>
      </c>
      <c r="H1346" s="676">
        <v>1297.5899999999999</v>
      </c>
      <c r="I1346" s="677" t="s">
        <v>1239</v>
      </c>
    </row>
    <row r="1347" spans="2:9" ht="12.75">
      <c r="B1347" s="668"/>
      <c r="C1347" s="674" t="s">
        <v>1302</v>
      </c>
      <c r="D1347" s="675" t="s">
        <v>1303</v>
      </c>
      <c r="E1347" s="675" t="s">
        <v>1298</v>
      </c>
      <c r="F1347" s="675">
        <v>512</v>
      </c>
      <c r="G1347" s="675">
        <v>512</v>
      </c>
      <c r="H1347" s="676">
        <v>2250.75</v>
      </c>
      <c r="I1347" s="677" t="s">
        <v>1239</v>
      </c>
    </row>
    <row r="1348" spans="2:9" ht="12.75">
      <c r="B1348" s="668"/>
      <c r="C1348" s="674" t="s">
        <v>1302</v>
      </c>
      <c r="D1348" s="675" t="s">
        <v>1303</v>
      </c>
      <c r="E1348" s="675" t="s">
        <v>1298</v>
      </c>
      <c r="F1348" s="675">
        <v>1024</v>
      </c>
      <c r="G1348" s="675">
        <v>512</v>
      </c>
      <c r="H1348" s="676">
        <v>4157.07</v>
      </c>
      <c r="I1348" s="677" t="s">
        <v>1239</v>
      </c>
    </row>
    <row r="1349" spans="2:9" ht="12.75">
      <c r="B1349" s="668"/>
      <c r="C1349" s="674" t="s">
        <v>1302</v>
      </c>
      <c r="D1349" s="675" t="s">
        <v>1304</v>
      </c>
      <c r="E1349" s="675" t="s">
        <v>1299</v>
      </c>
      <c r="F1349" s="675">
        <v>128</v>
      </c>
      <c r="G1349" s="675">
        <v>128</v>
      </c>
      <c r="H1349" s="676">
        <v>582.73</v>
      </c>
      <c r="I1349" s="677" t="s">
        <v>1239</v>
      </c>
    </row>
    <row r="1350" spans="2:9" ht="12.75">
      <c r="B1350" s="668"/>
      <c r="C1350" s="674" t="s">
        <v>1302</v>
      </c>
      <c r="D1350" s="675" t="s">
        <v>1304</v>
      </c>
      <c r="E1350" s="675" t="s">
        <v>1299</v>
      </c>
      <c r="F1350" s="675">
        <v>256</v>
      </c>
      <c r="G1350" s="675">
        <v>256</v>
      </c>
      <c r="H1350" s="676">
        <v>650</v>
      </c>
      <c r="I1350" s="677" t="s">
        <v>1239</v>
      </c>
    </row>
    <row r="1351" spans="2:9" ht="12.75">
      <c r="B1351" s="668"/>
      <c r="C1351" s="674" t="s">
        <v>1302</v>
      </c>
      <c r="D1351" s="675" t="s">
        <v>1304</v>
      </c>
      <c r="E1351" s="675" t="s">
        <v>1299</v>
      </c>
      <c r="F1351" s="675">
        <v>512</v>
      </c>
      <c r="G1351" s="675">
        <v>256</v>
      </c>
      <c r="H1351" s="676">
        <v>1297.5899999999999</v>
      </c>
      <c r="I1351" s="677" t="s">
        <v>1239</v>
      </c>
    </row>
    <row r="1352" spans="2:9" ht="12.75">
      <c r="B1352" s="668"/>
      <c r="C1352" s="674" t="s">
        <v>1302</v>
      </c>
      <c r="D1352" s="675" t="s">
        <v>1304</v>
      </c>
      <c r="E1352" s="675" t="s">
        <v>1299</v>
      </c>
      <c r="F1352" s="675">
        <v>1024</v>
      </c>
      <c r="G1352" s="675">
        <v>512</v>
      </c>
      <c r="H1352" s="676">
        <v>2250.75</v>
      </c>
      <c r="I1352" s="677" t="s">
        <v>1239</v>
      </c>
    </row>
    <row r="1353" spans="2:9" ht="12.75">
      <c r="B1353" s="668"/>
      <c r="C1353" s="674" t="s">
        <v>1302</v>
      </c>
      <c r="D1353" s="675" t="s">
        <v>1305</v>
      </c>
      <c r="E1353" s="675" t="s">
        <v>1300</v>
      </c>
      <c r="F1353" s="675">
        <v>128</v>
      </c>
      <c r="G1353" s="675">
        <v>128</v>
      </c>
      <c r="H1353" s="676">
        <v>463.58</v>
      </c>
      <c r="I1353" s="677" t="s">
        <v>1239</v>
      </c>
    </row>
    <row r="1354" spans="2:9" ht="12.75">
      <c r="B1354" s="668"/>
      <c r="C1354" s="674" t="s">
        <v>1302</v>
      </c>
      <c r="D1354" s="675" t="s">
        <v>1305</v>
      </c>
      <c r="E1354" s="675" t="s">
        <v>1300</v>
      </c>
      <c r="F1354" s="675">
        <v>256</v>
      </c>
      <c r="G1354" s="675">
        <v>256</v>
      </c>
      <c r="H1354" s="676">
        <v>499</v>
      </c>
      <c r="I1354" s="677" t="s">
        <v>1239</v>
      </c>
    </row>
    <row r="1355" spans="2:9" ht="12.75">
      <c r="B1355" s="668"/>
      <c r="C1355" s="674" t="s">
        <v>1302</v>
      </c>
      <c r="D1355" s="675" t="s">
        <v>1305</v>
      </c>
      <c r="E1355" s="675" t="s">
        <v>1300</v>
      </c>
      <c r="F1355" s="675">
        <v>512</v>
      </c>
      <c r="G1355" s="675">
        <v>256</v>
      </c>
      <c r="H1355" s="676">
        <v>821.02</v>
      </c>
      <c r="I1355" s="677" t="s">
        <v>1239</v>
      </c>
    </row>
    <row r="1356" spans="2:9" ht="12.75">
      <c r="B1356" s="668"/>
      <c r="C1356" s="674" t="s">
        <v>1302</v>
      </c>
      <c r="D1356" s="675" t="s">
        <v>1305</v>
      </c>
      <c r="E1356" s="675" t="s">
        <v>1300</v>
      </c>
      <c r="F1356" s="675">
        <v>1024</v>
      </c>
      <c r="G1356" s="675">
        <v>512</v>
      </c>
      <c r="H1356" s="676">
        <v>1297.5899999999999</v>
      </c>
      <c r="I1356" s="677" t="s">
        <v>1239</v>
      </c>
    </row>
    <row r="1357" spans="2:9" ht="12.75">
      <c r="B1357" s="668"/>
      <c r="C1357" s="674" t="s">
        <v>1302</v>
      </c>
      <c r="D1357" s="675" t="s">
        <v>1306</v>
      </c>
      <c r="E1357" s="675" t="s">
        <v>1301</v>
      </c>
      <c r="F1357" s="675">
        <v>128</v>
      </c>
      <c r="G1357" s="675">
        <v>64</v>
      </c>
      <c r="H1357" s="676">
        <v>360</v>
      </c>
      <c r="I1357" s="677" t="s">
        <v>1239</v>
      </c>
    </row>
    <row r="1358" spans="2:9" ht="12.75">
      <c r="B1358" s="668"/>
      <c r="C1358" s="674" t="s">
        <v>1302</v>
      </c>
      <c r="D1358" s="675" t="s">
        <v>1306</v>
      </c>
      <c r="E1358" s="675" t="s">
        <v>1301</v>
      </c>
      <c r="F1358" s="675">
        <v>256</v>
      </c>
      <c r="G1358" s="675">
        <v>64</v>
      </c>
      <c r="H1358" s="676">
        <v>390</v>
      </c>
      <c r="I1358" s="677" t="s">
        <v>1239</v>
      </c>
    </row>
    <row r="1359" spans="2:9" ht="12.75">
      <c r="B1359" s="668"/>
      <c r="C1359" s="674" t="s">
        <v>1302</v>
      </c>
      <c r="D1359" s="675" t="s">
        <v>1306</v>
      </c>
      <c r="E1359" s="675" t="s">
        <v>1301</v>
      </c>
      <c r="F1359" s="675">
        <v>512</v>
      </c>
      <c r="G1359" s="675">
        <v>128</v>
      </c>
      <c r="H1359" s="676">
        <v>489</v>
      </c>
      <c r="I1359" s="677" t="s">
        <v>1239</v>
      </c>
    </row>
    <row r="1360" spans="2:9" ht="13.5" thickBot="1">
      <c r="B1360" s="668"/>
      <c r="C1360" s="678" t="s">
        <v>1302</v>
      </c>
      <c r="D1360" s="679" t="s">
        <v>1306</v>
      </c>
      <c r="E1360" s="679" t="s">
        <v>1301</v>
      </c>
      <c r="F1360" s="679">
        <v>1024</v>
      </c>
      <c r="G1360" s="679">
        <v>256</v>
      </c>
      <c r="H1360" s="680">
        <v>700</v>
      </c>
      <c r="I1360" s="681" t="s">
        <v>1239</v>
      </c>
    </row>
    <row r="1361" spans="2:9" ht="12.75">
      <c r="B1361" s="668"/>
      <c r="C1361" s="635"/>
      <c r="D1361" s="635"/>
      <c r="E1361" s="635"/>
      <c r="F1361" s="635"/>
      <c r="G1361" s="635"/>
      <c r="H1361" s="635"/>
      <c r="I1361" s="669"/>
    </row>
    <row r="1362" spans="2:9" ht="13.5" thickBot="1">
      <c r="B1362" s="668"/>
      <c r="C1362" s="635"/>
      <c r="D1362" s="635"/>
      <c r="E1362" s="635"/>
      <c r="F1362" s="635"/>
      <c r="G1362" s="635"/>
      <c r="H1362" s="635"/>
      <c r="I1362" s="669"/>
    </row>
    <row r="1363" spans="2:9" ht="15.75" thickBot="1">
      <c r="B1363" s="668"/>
      <c r="C1363" s="2134" t="s">
        <v>1307</v>
      </c>
      <c r="D1363" s="2135"/>
      <c r="E1363" s="2135"/>
      <c r="F1363" s="2135"/>
      <c r="G1363" s="2136"/>
      <c r="H1363" s="635"/>
      <c r="I1363" s="669"/>
    </row>
    <row r="1364" spans="2:9" ht="15.75" thickBot="1">
      <c r="B1364" s="668"/>
      <c r="C1364" s="2128" t="s">
        <v>1308</v>
      </c>
      <c r="D1364" s="2129"/>
      <c r="E1364" s="2130"/>
      <c r="F1364" s="682" t="s">
        <v>390</v>
      </c>
      <c r="G1364" s="683" t="s">
        <v>1237</v>
      </c>
      <c r="H1364" s="635"/>
      <c r="I1364" s="669"/>
    </row>
    <row r="1365" spans="2:9" ht="25.5">
      <c r="B1365" s="668"/>
      <c r="C1365" s="2131" t="s">
        <v>1275</v>
      </c>
      <c r="D1365" s="2132"/>
      <c r="E1365" s="2133"/>
      <c r="F1365" s="658">
        <v>852</v>
      </c>
      <c r="G1365" s="659" t="s">
        <v>1276</v>
      </c>
      <c r="H1365" s="635"/>
      <c r="I1365" s="669"/>
    </row>
    <row r="1366" spans="2:9" ht="25.5">
      <c r="B1366" s="668"/>
      <c r="C1366" s="2035" t="s">
        <v>1277</v>
      </c>
      <c r="D1366" s="2036"/>
      <c r="E1366" s="2037"/>
      <c r="F1366" s="660">
        <v>1461</v>
      </c>
      <c r="G1366" s="661" t="s">
        <v>1276</v>
      </c>
      <c r="H1366" s="635"/>
      <c r="I1366" s="669"/>
    </row>
    <row r="1367" spans="2:9" ht="25.5">
      <c r="B1367" s="668"/>
      <c r="C1367" s="2035" t="s">
        <v>1278</v>
      </c>
      <c r="D1367" s="2036"/>
      <c r="E1367" s="2037"/>
      <c r="F1367" s="660">
        <v>1692.67</v>
      </c>
      <c r="G1367" s="661" t="s">
        <v>1276</v>
      </c>
      <c r="H1367" s="635"/>
      <c r="I1367" s="669"/>
    </row>
    <row r="1368" spans="2:9" ht="25.5">
      <c r="B1368" s="668"/>
      <c r="C1368" s="2035" t="s">
        <v>1279</v>
      </c>
      <c r="D1368" s="2036"/>
      <c r="E1368" s="2037"/>
      <c r="F1368" s="660">
        <v>1080</v>
      </c>
      <c r="G1368" s="661" t="s">
        <v>1276</v>
      </c>
      <c r="H1368" s="635"/>
      <c r="I1368" s="669"/>
    </row>
    <row r="1369" spans="2:9" ht="26.25" thickBot="1">
      <c r="B1369" s="668"/>
      <c r="C1369" s="2038" t="s">
        <v>1280</v>
      </c>
      <c r="D1369" s="2039"/>
      <c r="E1369" s="2040"/>
      <c r="F1369" s="662">
        <v>1790</v>
      </c>
      <c r="G1369" s="663" t="s">
        <v>1276</v>
      </c>
      <c r="H1369" s="635"/>
      <c r="I1369" s="669"/>
    </row>
    <row r="1370" spans="2:9" ht="12.75" customHeight="1">
      <c r="B1370" s="668"/>
      <c r="C1370" s="2041" t="s">
        <v>1281</v>
      </c>
      <c r="D1370" s="2042"/>
      <c r="E1370" s="2042"/>
      <c r="F1370" s="2042"/>
      <c r="G1370" s="664"/>
      <c r="H1370" s="635"/>
      <c r="I1370" s="669"/>
    </row>
    <row r="1371" spans="2:9" ht="12.75" customHeight="1">
      <c r="B1371" s="668"/>
      <c r="C1371" s="2125" t="s">
        <v>1282</v>
      </c>
      <c r="D1371" s="2126"/>
      <c r="E1371" s="2126"/>
      <c r="F1371" s="2126"/>
      <c r="G1371" s="2127"/>
      <c r="H1371" s="635"/>
      <c r="I1371" s="669"/>
    </row>
    <row r="1372" spans="2:9" ht="13.5" customHeight="1" thickBot="1">
      <c r="B1372" s="668"/>
      <c r="C1372" s="2043" t="s">
        <v>1283</v>
      </c>
      <c r="D1372" s="2044"/>
      <c r="E1372" s="2044"/>
      <c r="F1372" s="2044"/>
      <c r="G1372" s="2045"/>
      <c r="H1372" s="635"/>
      <c r="I1372" s="669"/>
    </row>
    <row r="1373" spans="2:9" ht="12.75">
      <c r="B1373" s="668"/>
      <c r="C1373" s="635"/>
      <c r="D1373" s="635"/>
      <c r="E1373" s="635"/>
      <c r="F1373" s="635"/>
      <c r="G1373" s="635"/>
      <c r="H1373" s="635"/>
      <c r="I1373" s="669"/>
    </row>
    <row r="1374" spans="2:9" ht="13.5" thickBot="1">
      <c r="B1374" s="2122" t="s">
        <v>1309</v>
      </c>
      <c r="C1374" s="2123"/>
      <c r="D1374" s="2123"/>
      <c r="E1374" s="2123"/>
      <c r="F1374" s="2123"/>
      <c r="G1374" s="2123"/>
      <c r="H1374" s="2123"/>
      <c r="I1374" s="2124"/>
    </row>
    <row r="1375" spans="2:9" ht="13.5" thickTop="1">
      <c r="B1375" s="1230"/>
    </row>
    <row r="1376" spans="2:9" ht="13.5" thickBot="1">
      <c r="B1376" s="393"/>
    </row>
    <row r="1377" spans="2:5" ht="13.5" thickTop="1">
      <c r="B1377" s="1887" t="s">
        <v>1450</v>
      </c>
      <c r="C1377" s="1888"/>
      <c r="D1377" s="1888"/>
      <c r="E1377" s="1889"/>
    </row>
    <row r="1378" spans="2:5" ht="13.5" thickBot="1">
      <c r="B1378" s="1890" t="s">
        <v>1451</v>
      </c>
      <c r="C1378" s="1891"/>
      <c r="D1378" s="1891"/>
      <c r="E1378" s="1892"/>
    </row>
    <row r="1379" spans="2:5" ht="12.75">
      <c r="B1379" s="1916" t="s">
        <v>1452</v>
      </c>
      <c r="C1379" s="1917"/>
      <c r="D1379" s="1917"/>
      <c r="E1379" s="1918"/>
    </row>
    <row r="1380" spans="2:5" ht="25.5" customHeight="1" thickBot="1">
      <c r="B1380" s="1919" t="s">
        <v>1453</v>
      </c>
      <c r="C1380" s="1920"/>
      <c r="D1380" s="1921"/>
      <c r="E1380" s="1922"/>
    </row>
    <row r="1381" spans="2:5" ht="13.5" thickBot="1">
      <c r="B1381" s="459" t="s">
        <v>869</v>
      </c>
      <c r="C1381" s="460" t="s">
        <v>1454</v>
      </c>
      <c r="D1381" s="684"/>
      <c r="E1381" s="685"/>
    </row>
    <row r="1382" spans="2:5" ht="26.25" thickBot="1">
      <c r="B1382" s="686" t="s">
        <v>1455</v>
      </c>
      <c r="C1382" s="687">
        <v>0.9</v>
      </c>
      <c r="D1382" s="684"/>
      <c r="E1382" s="685"/>
    </row>
    <row r="1383" spans="2:5" ht="12.75">
      <c r="B1383" s="1923" t="s">
        <v>1456</v>
      </c>
      <c r="C1383" s="1924"/>
      <c r="D1383" s="1925"/>
      <c r="E1383" s="1926"/>
    </row>
    <row r="1384" spans="2:5" ht="12.75">
      <c r="B1384" s="1901" t="s">
        <v>1457</v>
      </c>
      <c r="C1384" s="1899"/>
      <c r="D1384" s="1899"/>
      <c r="E1384" s="1900"/>
    </row>
    <row r="1385" spans="2:5" ht="12.75">
      <c r="B1385" s="1903" t="s">
        <v>1224</v>
      </c>
      <c r="C1385" s="1904"/>
      <c r="D1385" s="1904"/>
      <c r="E1385" s="1905"/>
    </row>
    <row r="1386" spans="2:5" ht="12.75">
      <c r="B1386" s="1897" t="s">
        <v>1458</v>
      </c>
      <c r="C1386" s="1898"/>
      <c r="D1386" s="1898"/>
      <c r="E1386" s="1902"/>
    </row>
    <row r="1387" spans="2:5" ht="13.5" thickBot="1">
      <c r="B1387" s="1894"/>
      <c r="C1387" s="1895"/>
      <c r="D1387" s="1895"/>
      <c r="E1387" s="1896"/>
    </row>
    <row r="1388" spans="2:5" ht="12.75">
      <c r="B1388" s="1230"/>
    </row>
    <row r="1389" spans="2:5" ht="13.5" thickBot="1">
      <c r="B1389" s="393"/>
    </row>
    <row r="1390" spans="2:5" ht="13.5" thickTop="1">
      <c r="B1390" s="1887" t="s">
        <v>1203</v>
      </c>
      <c r="C1390" s="1888"/>
      <c r="D1390" s="1889"/>
    </row>
    <row r="1391" spans="2:5" ht="13.5" thickBot="1">
      <c r="B1391" s="2066" t="s">
        <v>1459</v>
      </c>
      <c r="C1391" s="2067"/>
      <c r="D1391" s="2068"/>
    </row>
    <row r="1392" spans="2:5" ht="12.75">
      <c r="B1392" s="439" t="s">
        <v>1205</v>
      </c>
      <c r="C1392" s="440"/>
      <c r="D1392" s="441"/>
    </row>
    <row r="1393" spans="2:4" ht="12.75" customHeight="1">
      <c r="B1393" s="2069" t="s">
        <v>1460</v>
      </c>
      <c r="C1393" s="2070"/>
      <c r="D1393" s="2071"/>
    </row>
    <row r="1394" spans="2:4" ht="12.75">
      <c r="B1394" s="461" t="s">
        <v>1461</v>
      </c>
      <c r="C1394" s="688"/>
      <c r="D1394" s="689"/>
    </row>
    <row r="1395" spans="2:4" ht="12.75">
      <c r="B1395" s="2072" t="s">
        <v>1462</v>
      </c>
      <c r="C1395" s="2073"/>
      <c r="D1395" s="2074"/>
    </row>
    <row r="1396" spans="2:4" ht="12.75">
      <c r="B1396" s="438" t="s">
        <v>1463</v>
      </c>
      <c r="C1396" s="436" t="s">
        <v>1464</v>
      </c>
      <c r="D1396" s="437" t="s">
        <v>1237</v>
      </c>
    </row>
    <row r="1397" spans="2:4" ht="25.5">
      <c r="B1397" s="690" t="s">
        <v>1465</v>
      </c>
      <c r="C1397" s="691">
        <v>160</v>
      </c>
      <c r="D1397" s="692" t="s">
        <v>560</v>
      </c>
    </row>
    <row r="1398" spans="2:4" ht="12.75">
      <c r="B1398" s="690" t="s">
        <v>39</v>
      </c>
      <c r="C1398" s="691">
        <v>60</v>
      </c>
      <c r="D1398" s="692" t="s">
        <v>1239</v>
      </c>
    </row>
    <row r="1399" spans="2:4" ht="12.75">
      <c r="B1399" s="690" t="s">
        <v>1466</v>
      </c>
      <c r="C1399" s="691">
        <v>5</v>
      </c>
      <c r="D1399" s="692" t="s">
        <v>1467</v>
      </c>
    </row>
    <row r="1400" spans="2:4" ht="12.75">
      <c r="B1400" s="690" t="s">
        <v>1468</v>
      </c>
      <c r="C1400" s="691">
        <v>7.24</v>
      </c>
      <c r="D1400" s="692" t="s">
        <v>1467</v>
      </c>
    </row>
    <row r="1401" spans="2:4" ht="12.75">
      <c r="B1401" s="690" t="s">
        <v>1469</v>
      </c>
      <c r="C1401" s="691">
        <v>0</v>
      </c>
      <c r="D1401" s="692" t="s">
        <v>1467</v>
      </c>
    </row>
    <row r="1402" spans="2:4" ht="12.75">
      <c r="B1402" s="690" t="s">
        <v>1470</v>
      </c>
      <c r="C1402" s="691">
        <v>0</v>
      </c>
      <c r="D1402" s="692" t="s">
        <v>1467</v>
      </c>
    </row>
    <row r="1403" spans="2:4" ht="12.75">
      <c r="B1403" s="690" t="s">
        <v>1471</v>
      </c>
      <c r="C1403" s="691">
        <v>0</v>
      </c>
      <c r="D1403" s="692" t="s">
        <v>1467</v>
      </c>
    </row>
    <row r="1404" spans="2:4" ht="12.75">
      <c r="B1404" s="690" t="s">
        <v>1472</v>
      </c>
      <c r="C1404" s="691">
        <v>0</v>
      </c>
      <c r="D1404" s="692" t="s">
        <v>1467</v>
      </c>
    </row>
    <row r="1405" spans="2:4" ht="12.75">
      <c r="B1405" s="690" t="s">
        <v>1473</v>
      </c>
      <c r="C1405" s="691">
        <v>0</v>
      </c>
      <c r="D1405" s="692" t="s">
        <v>1467</v>
      </c>
    </row>
    <row r="1406" spans="2:4" ht="25.5">
      <c r="B1406" s="690" t="s">
        <v>1474</v>
      </c>
      <c r="C1406" s="691" t="s">
        <v>1475</v>
      </c>
      <c r="D1406" s="618" t="s">
        <v>1476</v>
      </c>
    </row>
    <row r="1407" spans="2:4" ht="13.5" thickBot="1">
      <c r="B1407" s="1976" t="s">
        <v>1477</v>
      </c>
      <c r="C1407" s="1977"/>
      <c r="D1407" s="693"/>
    </row>
    <row r="1408" spans="2:4" ht="13.5" thickBot="1">
      <c r="B1408" s="1254"/>
      <c r="C1408" s="694"/>
      <c r="D1408" s="695"/>
    </row>
    <row r="1409" spans="2:4" ht="12.75">
      <c r="B1409" s="2075" t="s">
        <v>1478</v>
      </c>
      <c r="C1409" s="2076"/>
      <c r="D1409" s="695"/>
    </row>
    <row r="1410" spans="2:4" ht="12.75">
      <c r="B1410" s="747" t="s">
        <v>1479</v>
      </c>
      <c r="C1410" s="748" t="s">
        <v>2243</v>
      </c>
      <c r="D1410" s="695"/>
    </row>
    <row r="1411" spans="2:4" ht="12.75">
      <c r="B1411" s="696" t="s">
        <v>1480</v>
      </c>
      <c r="C1411" s="697">
        <v>2.4E-2</v>
      </c>
      <c r="D1411" s="695"/>
    </row>
    <row r="1412" spans="2:4" ht="12.75">
      <c r="B1412" s="696" t="s">
        <v>904</v>
      </c>
      <c r="C1412" s="697">
        <v>2.8000000000000001E-2</v>
      </c>
      <c r="D1412" s="695"/>
    </row>
    <row r="1413" spans="2:4" ht="12.75">
      <c r="B1413" s="696" t="s">
        <v>1481</v>
      </c>
      <c r="C1413" s="697">
        <v>5.6000000000000001E-2</v>
      </c>
      <c r="D1413" s="695"/>
    </row>
    <row r="1414" spans="2:4" ht="12.75">
      <c r="B1414" s="696" t="s">
        <v>1482</v>
      </c>
      <c r="C1414" s="697">
        <v>0.112</v>
      </c>
      <c r="D1414" s="695"/>
    </row>
    <row r="1415" spans="2:4" ht="12.75">
      <c r="B1415" s="696" t="s">
        <v>1483</v>
      </c>
      <c r="C1415" s="697">
        <v>0.14499999999999999</v>
      </c>
      <c r="D1415" s="695"/>
    </row>
    <row r="1416" spans="2:4" ht="12.75">
      <c r="B1416" s="696" t="s">
        <v>1484</v>
      </c>
      <c r="C1416" s="697">
        <v>0.14499999999999999</v>
      </c>
      <c r="D1416" s="695"/>
    </row>
    <row r="1417" spans="2:4" ht="26.25" thickBot="1">
      <c r="B1417" s="638" t="s">
        <v>1485</v>
      </c>
      <c r="C1417" s="698" t="s">
        <v>1486</v>
      </c>
      <c r="D1417" s="695"/>
    </row>
    <row r="1418" spans="2:4" ht="12.75">
      <c r="B1418" s="462" t="s">
        <v>1487</v>
      </c>
      <c r="C1418" s="463" t="s">
        <v>2243</v>
      </c>
      <c r="D1418" s="695"/>
    </row>
    <row r="1419" spans="2:4" ht="25.5">
      <c r="B1419" s="699" t="s">
        <v>1488</v>
      </c>
      <c r="C1419" s="697">
        <v>0.23</v>
      </c>
      <c r="D1419" s="695"/>
    </row>
    <row r="1420" spans="2:4" ht="13.5" thickBot="1">
      <c r="B1420" s="1976" t="s">
        <v>1477</v>
      </c>
      <c r="C1420" s="2077"/>
      <c r="D1420" s="695"/>
    </row>
    <row r="1421" spans="2:4" ht="12.75">
      <c r="B1421" s="633"/>
      <c r="C1421" s="634"/>
      <c r="D1421" s="695"/>
    </row>
    <row r="1422" spans="2:4" ht="12.75">
      <c r="B1422" s="1903" t="s">
        <v>1489</v>
      </c>
      <c r="C1422" s="1904"/>
      <c r="D1422" s="2078"/>
    </row>
    <row r="1423" spans="2:4" ht="12.75" customHeight="1">
      <c r="B1423" s="1897" t="s">
        <v>1490</v>
      </c>
      <c r="C1423" s="1898"/>
      <c r="D1423" s="1902"/>
    </row>
    <row r="1424" spans="2:4" ht="12.75" customHeight="1">
      <c r="B1424" s="1897" t="s">
        <v>1491</v>
      </c>
      <c r="C1424" s="1898"/>
      <c r="D1424" s="1902"/>
    </row>
    <row r="1425" spans="2:5" ht="12.75" customHeight="1">
      <c r="B1425" s="1897" t="s">
        <v>1492</v>
      </c>
      <c r="C1425" s="1898"/>
      <c r="D1425" s="1902"/>
    </row>
    <row r="1426" spans="2:5" ht="12.75" customHeight="1">
      <c r="B1426" s="1897" t="s">
        <v>1493</v>
      </c>
      <c r="C1426" s="1898"/>
      <c r="D1426" s="1902"/>
    </row>
    <row r="1427" spans="2:5" ht="12.75">
      <c r="B1427" s="1903" t="s">
        <v>1494</v>
      </c>
      <c r="C1427" s="1904"/>
      <c r="D1427" s="1905"/>
    </row>
    <row r="1428" spans="2:5" ht="14.25" customHeight="1" thickBot="1">
      <c r="B1428" s="1976" t="s">
        <v>1495</v>
      </c>
      <c r="C1428" s="1977"/>
      <c r="D1428" s="1978"/>
    </row>
    <row r="1429" spans="2:5" ht="12.75">
      <c r="B1429" s="1230"/>
    </row>
    <row r="1430" spans="2:5" ht="13.5" thickBot="1">
      <c r="B1430" s="393"/>
    </row>
    <row r="1431" spans="2:5" ht="13.5" thickTop="1">
      <c r="B1431" s="1887" t="s">
        <v>1203</v>
      </c>
      <c r="C1431" s="1888"/>
      <c r="D1431" s="1888"/>
      <c r="E1431" s="1889"/>
    </row>
    <row r="1432" spans="2:5" ht="13.5" thickBot="1">
      <c r="B1432" s="1890" t="s">
        <v>1496</v>
      </c>
      <c r="C1432" s="1891"/>
      <c r="D1432" s="1891"/>
      <c r="E1432" s="1892"/>
    </row>
    <row r="1433" spans="2:5" ht="12.75">
      <c r="B1433" s="439" t="s">
        <v>1205</v>
      </c>
      <c r="C1433" s="440"/>
      <c r="D1433" s="440"/>
      <c r="E1433" s="441"/>
    </row>
    <row r="1434" spans="2:5" ht="12.75">
      <c r="B1434" s="1897" t="s">
        <v>1497</v>
      </c>
      <c r="C1434" s="1898"/>
      <c r="D1434" s="1898"/>
      <c r="E1434" s="1902"/>
    </row>
    <row r="1435" spans="2:5" ht="12.75">
      <c r="B1435" s="1901" t="s">
        <v>1498</v>
      </c>
      <c r="C1435" s="1899"/>
      <c r="D1435" s="1899"/>
      <c r="E1435" s="1900"/>
    </row>
    <row r="1436" spans="2:5" ht="12.75">
      <c r="B1436" s="1901" t="s">
        <v>1499</v>
      </c>
      <c r="C1436" s="1899"/>
      <c r="D1436" s="1899"/>
      <c r="E1436" s="1900"/>
    </row>
    <row r="1437" spans="2:5" ht="12.75">
      <c r="B1437" s="464" t="s">
        <v>1500</v>
      </c>
      <c r="C1437" s="700"/>
      <c r="D1437" s="700"/>
      <c r="E1437" s="701"/>
    </row>
    <row r="1438" spans="2:5" ht="12.75">
      <c r="B1438" s="465" t="s">
        <v>1501</v>
      </c>
      <c r="C1438" s="1898" t="s">
        <v>1502</v>
      </c>
      <c r="D1438" s="1898"/>
      <c r="E1438" s="1902"/>
    </row>
    <row r="1439" spans="2:5" ht="12.75">
      <c r="B1439" s="466" t="s">
        <v>1503</v>
      </c>
      <c r="C1439" s="1975" t="s">
        <v>1504</v>
      </c>
      <c r="D1439" s="1898"/>
      <c r="E1439" s="1902"/>
    </row>
    <row r="1440" spans="2:5" ht="12.75">
      <c r="B1440" s="446" t="s">
        <v>1505</v>
      </c>
      <c r="C1440" s="1975" t="s">
        <v>1506</v>
      </c>
      <c r="D1440" s="1898"/>
      <c r="E1440" s="1902"/>
    </row>
    <row r="1441" spans="2:5" ht="12.75">
      <c r="B1441" s="446" t="s">
        <v>1507</v>
      </c>
      <c r="C1441" s="1975" t="s">
        <v>1508</v>
      </c>
      <c r="D1441" s="1898"/>
      <c r="E1441" s="1902"/>
    </row>
    <row r="1442" spans="2:5" ht="12.75">
      <c r="B1442" s="467" t="s">
        <v>1509</v>
      </c>
      <c r="C1442" s="622"/>
      <c r="D1442" s="622"/>
      <c r="E1442" s="623"/>
    </row>
    <row r="1443" spans="2:5" ht="12.75">
      <c r="B1443" s="436" t="s">
        <v>1463</v>
      </c>
      <c r="C1443" s="436" t="s">
        <v>1464</v>
      </c>
      <c r="D1443" s="436" t="s">
        <v>1237</v>
      </c>
      <c r="E1443" s="468"/>
    </row>
    <row r="1444" spans="2:5" ht="12.75">
      <c r="B1444" s="469" t="s">
        <v>498</v>
      </c>
      <c r="C1444" s="627" t="s">
        <v>1510</v>
      </c>
      <c r="D1444" s="627" t="s">
        <v>560</v>
      </c>
      <c r="E1444" s="623"/>
    </row>
    <row r="1445" spans="2:5" ht="25.5">
      <c r="B1445" s="469" t="s">
        <v>39</v>
      </c>
      <c r="C1445" s="627" t="s">
        <v>1511</v>
      </c>
      <c r="D1445" s="627" t="s">
        <v>1239</v>
      </c>
      <c r="E1445" s="623"/>
    </row>
    <row r="1446" spans="2:5" ht="12.75">
      <c r="B1446" s="1897" t="s">
        <v>1477</v>
      </c>
      <c r="C1446" s="1898"/>
      <c r="D1446" s="700"/>
      <c r="E1446" s="701"/>
    </row>
    <row r="1447" spans="2:5" ht="12.75">
      <c r="B1447" s="1903" t="s">
        <v>1512</v>
      </c>
      <c r="C1447" s="1904"/>
      <c r="D1447" s="1904"/>
      <c r="E1447" s="1905"/>
    </row>
    <row r="1448" spans="2:5" ht="22.5" customHeight="1">
      <c r="B1448" s="1897" t="s">
        <v>1513</v>
      </c>
      <c r="C1448" s="1898"/>
      <c r="D1448" s="1898"/>
      <c r="E1448" s="1902"/>
    </row>
    <row r="1449" spans="2:5" ht="35.25" customHeight="1">
      <c r="B1449" s="1897" t="s">
        <v>1514</v>
      </c>
      <c r="C1449" s="1898"/>
      <c r="D1449" s="1898"/>
      <c r="E1449" s="1902"/>
    </row>
    <row r="1450" spans="2:5" ht="34.5" customHeight="1">
      <c r="B1450" s="1897" t="s">
        <v>1515</v>
      </c>
      <c r="C1450" s="1898"/>
      <c r="D1450" s="1898"/>
      <c r="E1450" s="1902"/>
    </row>
    <row r="1451" spans="2:5" ht="48.75" customHeight="1">
      <c r="B1451" s="1897" t="s">
        <v>1516</v>
      </c>
      <c r="C1451" s="1898"/>
      <c r="D1451" s="1898"/>
      <c r="E1451" s="1902"/>
    </row>
    <row r="1452" spans="2:5" ht="27.75" customHeight="1">
      <c r="B1452" s="1897" t="s">
        <v>1517</v>
      </c>
      <c r="C1452" s="1898"/>
      <c r="D1452" s="1898"/>
      <c r="E1452" s="1902"/>
    </row>
    <row r="1453" spans="2:5" ht="48.75" customHeight="1">
      <c r="B1453" s="1897" t="s">
        <v>1518</v>
      </c>
      <c r="C1453" s="1898"/>
      <c r="D1453" s="1898"/>
      <c r="E1453" s="1902"/>
    </row>
    <row r="1454" spans="2:5" ht="38.25" customHeight="1">
      <c r="B1454" s="1897" t="s">
        <v>1519</v>
      </c>
      <c r="C1454" s="1898"/>
      <c r="D1454" s="1898"/>
      <c r="E1454" s="1902"/>
    </row>
    <row r="1455" spans="2:5" ht="12.75">
      <c r="B1455" s="1903" t="s">
        <v>1494</v>
      </c>
      <c r="C1455" s="1904"/>
      <c r="D1455" s="1904"/>
      <c r="E1455" s="1905"/>
    </row>
    <row r="1456" spans="2:5" ht="13.5" thickBot="1">
      <c r="B1456" s="1894" t="s">
        <v>1520</v>
      </c>
      <c r="C1456" s="1895"/>
      <c r="D1456" s="1895"/>
      <c r="E1456" s="1896"/>
    </row>
    <row r="1457" spans="2:5" ht="12.75">
      <c r="B1457" s="1230"/>
    </row>
    <row r="1458" spans="2:5" ht="13.5" thickBot="1">
      <c r="B1458" s="393"/>
    </row>
    <row r="1459" spans="2:5" ht="13.5" thickTop="1">
      <c r="B1459" s="1887" t="s">
        <v>1203</v>
      </c>
      <c r="C1459" s="1888"/>
      <c r="D1459" s="1888"/>
      <c r="E1459" s="1889"/>
    </row>
    <row r="1460" spans="2:5" ht="13.5" thickBot="1">
      <c r="B1460" s="1890" t="s">
        <v>1521</v>
      </c>
      <c r="C1460" s="1891"/>
      <c r="D1460" s="1891"/>
      <c r="E1460" s="1892"/>
    </row>
    <row r="1461" spans="2:5" ht="12.75">
      <c r="B1461" s="439" t="s">
        <v>1205</v>
      </c>
      <c r="C1461" s="440"/>
      <c r="D1461" s="440"/>
      <c r="E1461" s="441"/>
    </row>
    <row r="1462" spans="2:5" ht="12.75">
      <c r="B1462" s="1897" t="s">
        <v>1522</v>
      </c>
      <c r="C1462" s="1898"/>
      <c r="D1462" s="1898"/>
      <c r="E1462" s="1902"/>
    </row>
    <row r="1463" spans="2:5" ht="12.75">
      <c r="B1463" s="1901" t="s">
        <v>1523</v>
      </c>
      <c r="C1463" s="1899"/>
      <c r="D1463" s="1899"/>
      <c r="E1463" s="1900"/>
    </row>
    <row r="1464" spans="2:5" ht="12.75">
      <c r="B1464" s="1897" t="s">
        <v>1524</v>
      </c>
      <c r="C1464" s="1898"/>
      <c r="D1464" s="700"/>
      <c r="E1464" s="701"/>
    </row>
    <row r="1465" spans="2:5" ht="12.75">
      <c r="B1465" s="702" t="s">
        <v>1525</v>
      </c>
      <c r="C1465" s="700"/>
      <c r="D1465" s="700"/>
      <c r="E1465" s="701"/>
    </row>
    <row r="1466" spans="2:5" ht="12.75">
      <c r="B1466" s="1897" t="s">
        <v>1526</v>
      </c>
      <c r="C1466" s="1898"/>
      <c r="D1466" s="700"/>
      <c r="E1466" s="701"/>
    </row>
    <row r="1467" spans="2:5" ht="12.75">
      <c r="B1467" s="703"/>
      <c r="C1467" s="622"/>
      <c r="D1467" s="700"/>
      <c r="E1467" s="701"/>
    </row>
    <row r="1468" spans="2:5" ht="12.75">
      <c r="B1468" s="1897" t="s">
        <v>1527</v>
      </c>
      <c r="C1468" s="1899"/>
      <c r="D1468" s="1899"/>
      <c r="E1468" s="1900"/>
    </row>
    <row r="1469" spans="2:5" ht="12.75">
      <c r="B1469" s="1901" t="s">
        <v>1528</v>
      </c>
      <c r="C1469" s="1899"/>
      <c r="D1469" s="1899"/>
      <c r="E1469" s="1900"/>
    </row>
    <row r="1470" spans="2:5" ht="12.75">
      <c r="B1470" s="1897" t="s">
        <v>1529</v>
      </c>
      <c r="C1470" s="1898"/>
      <c r="D1470" s="1898"/>
      <c r="E1470" s="1902"/>
    </row>
    <row r="1471" spans="2:5" ht="12.75">
      <c r="B1471" s="1897" t="s">
        <v>1530</v>
      </c>
      <c r="C1471" s="1898"/>
      <c r="D1471" s="700"/>
      <c r="E1471" s="701"/>
    </row>
    <row r="1472" spans="2:5" ht="12.75">
      <c r="B1472" s="1897" t="s">
        <v>1531</v>
      </c>
      <c r="C1472" s="1898"/>
      <c r="D1472" s="700"/>
      <c r="E1472" s="701"/>
    </row>
    <row r="1473" spans="2:5" ht="13.5" thickBot="1">
      <c r="B1473" s="470" t="s">
        <v>1203</v>
      </c>
      <c r="C1473" s="704"/>
      <c r="D1473" s="705"/>
      <c r="E1473" s="693"/>
    </row>
    <row r="1474" spans="2:5" ht="12.75">
      <c r="B1474" s="651"/>
      <c r="C1474" s="471" t="s">
        <v>1463</v>
      </c>
      <c r="D1474" s="472" t="s">
        <v>1464</v>
      </c>
      <c r="E1474" s="473" t="s">
        <v>1237</v>
      </c>
    </row>
    <row r="1475" spans="2:5" ht="25.5">
      <c r="B1475" s="651"/>
      <c r="C1475" s="706" t="s">
        <v>1532</v>
      </c>
      <c r="D1475" s="707" t="s">
        <v>1533</v>
      </c>
      <c r="E1475" s="616" t="s">
        <v>560</v>
      </c>
    </row>
    <row r="1476" spans="2:5" ht="51">
      <c r="B1476" s="651"/>
      <c r="C1476" s="706" t="s">
        <v>1534</v>
      </c>
      <c r="D1476" s="707" t="s">
        <v>1511</v>
      </c>
      <c r="E1476" s="616" t="s">
        <v>1239</v>
      </c>
    </row>
    <row r="1477" spans="2:5" ht="13.5" thickBot="1">
      <c r="B1477" s="651"/>
      <c r="C1477" s="708" t="s">
        <v>1535</v>
      </c>
      <c r="D1477" s="628"/>
      <c r="E1477" s="709"/>
    </row>
    <row r="1478" spans="2:5" ht="12.75">
      <c r="B1478" s="651"/>
      <c r="C1478" s="634"/>
      <c r="D1478" s="631"/>
      <c r="E1478" s="632"/>
    </row>
    <row r="1479" spans="2:5" ht="12.75">
      <c r="B1479" s="1903" t="s">
        <v>1512</v>
      </c>
      <c r="C1479" s="1904"/>
      <c r="D1479" s="1904"/>
      <c r="E1479" s="1905"/>
    </row>
    <row r="1480" spans="2:5" ht="12.75">
      <c r="B1480" s="1897" t="s">
        <v>1536</v>
      </c>
      <c r="C1480" s="1898"/>
      <c r="D1480" s="1898"/>
      <c r="E1480" s="1902"/>
    </row>
    <row r="1481" spans="2:5" ht="12.75">
      <c r="B1481" s="1897" t="s">
        <v>1537</v>
      </c>
      <c r="C1481" s="1898"/>
      <c r="D1481" s="1898"/>
      <c r="E1481" s="1902"/>
    </row>
    <row r="1482" spans="2:5" ht="12.75">
      <c r="B1482" s="1903" t="s">
        <v>1494</v>
      </c>
      <c r="C1482" s="1904"/>
      <c r="D1482" s="1904"/>
      <c r="E1482" s="1905"/>
    </row>
    <row r="1483" spans="2:5" ht="13.5" thickBot="1">
      <c r="B1483" s="1894" t="s">
        <v>1538</v>
      </c>
      <c r="C1483" s="1895"/>
      <c r="D1483" s="1895"/>
      <c r="E1483" s="1896"/>
    </row>
    <row r="1484" spans="2:5" ht="12.75">
      <c r="B1484" s="1230"/>
    </row>
    <row r="1485" spans="2:5" ht="12.75">
      <c r="B1485" s="393"/>
    </row>
    <row r="1486" spans="2:5" ht="12.75">
      <c r="B1486" s="2107" t="s">
        <v>2398</v>
      </c>
      <c r="C1486" s="2108"/>
      <c r="D1486" s="2108"/>
      <c r="E1486" s="2109"/>
    </row>
    <row r="1487" spans="2:5" ht="12.75">
      <c r="B1487" s="2058" t="s">
        <v>1452</v>
      </c>
      <c r="C1487" s="2059"/>
      <c r="D1487" s="2059"/>
      <c r="E1487" s="2060"/>
    </row>
    <row r="1488" spans="2:5" ht="176.25" customHeight="1">
      <c r="B1488" s="2110" t="s">
        <v>2399</v>
      </c>
      <c r="C1488" s="2111"/>
      <c r="D1488" s="2111"/>
      <c r="E1488" s="2112"/>
    </row>
    <row r="1489" spans="2:5" ht="12.75">
      <c r="B1489" s="2058" t="s">
        <v>2400</v>
      </c>
      <c r="C1489" s="2059"/>
      <c r="D1489" s="2059"/>
      <c r="E1489" s="2060"/>
    </row>
    <row r="1490" spans="2:5" ht="12.75">
      <c r="B1490" s="2113" t="s">
        <v>2401</v>
      </c>
      <c r="C1490" s="2114"/>
      <c r="D1490" s="2114"/>
      <c r="E1490" s="2115"/>
    </row>
    <row r="1491" spans="2:5" ht="12.75">
      <c r="B1491" s="2116" t="s">
        <v>2402</v>
      </c>
      <c r="C1491" s="2117"/>
      <c r="D1491" s="2117"/>
      <c r="E1491" s="2118"/>
    </row>
    <row r="1492" spans="2:5" ht="12.75">
      <c r="B1492" s="2061" t="s">
        <v>2403</v>
      </c>
      <c r="C1492" s="2062"/>
      <c r="D1492" s="2062"/>
      <c r="E1492" s="2063"/>
    </row>
    <row r="1493" spans="2:5" ht="12.75">
      <c r="B1493" s="2052" t="s">
        <v>2404</v>
      </c>
      <c r="C1493" s="2053"/>
      <c r="D1493" s="2053"/>
      <c r="E1493" s="2054"/>
    </row>
    <row r="1494" spans="2:5" ht="27" customHeight="1">
      <c r="B1494" s="2049" t="s">
        <v>2405</v>
      </c>
      <c r="C1494" s="2050"/>
      <c r="D1494" s="2050"/>
      <c r="E1494" s="2051"/>
    </row>
    <row r="1495" spans="2:5" ht="12.75" customHeight="1">
      <c r="B1495" s="2049" t="s">
        <v>2406</v>
      </c>
      <c r="C1495" s="2050"/>
      <c r="D1495" s="2050"/>
      <c r="E1495" s="2051"/>
    </row>
    <row r="1496" spans="2:5" ht="12.75" customHeight="1">
      <c r="B1496" s="2052" t="s">
        <v>2407</v>
      </c>
      <c r="C1496" s="2064"/>
      <c r="D1496" s="2064"/>
      <c r="E1496" s="2065"/>
    </row>
    <row r="1497" spans="2:5" ht="12.75" customHeight="1">
      <c r="B1497" s="2049" t="s">
        <v>2408</v>
      </c>
      <c r="C1497" s="2050"/>
      <c r="D1497" s="2050"/>
      <c r="E1497" s="2051"/>
    </row>
    <row r="1498" spans="2:5" ht="12.75" customHeight="1">
      <c r="B1498" s="2049" t="s">
        <v>2409</v>
      </c>
      <c r="C1498" s="2050"/>
      <c r="D1498" s="2050"/>
      <c r="E1498" s="2051"/>
    </row>
    <row r="1499" spans="2:5" ht="12.75" customHeight="1">
      <c r="B1499" s="2052" t="s">
        <v>2410</v>
      </c>
      <c r="C1499" s="2053"/>
      <c r="D1499" s="2053"/>
      <c r="E1499" s="2054"/>
    </row>
    <row r="1500" spans="2:5" ht="12.75" customHeight="1">
      <c r="B1500" s="2052" t="s">
        <v>2411</v>
      </c>
      <c r="C1500" s="2053"/>
      <c r="D1500" s="2053"/>
      <c r="E1500" s="2054"/>
    </row>
    <row r="1501" spans="2:5" ht="12.75" customHeight="1">
      <c r="B1501" s="2052" t="s">
        <v>2412</v>
      </c>
      <c r="C1501" s="2053"/>
      <c r="D1501" s="2053"/>
      <c r="E1501" s="2054"/>
    </row>
    <row r="1502" spans="2:5" ht="12.75">
      <c r="B1502" s="2055" t="s">
        <v>2413</v>
      </c>
      <c r="C1502" s="2056"/>
      <c r="D1502" s="2056"/>
      <c r="E1502" s="2057"/>
    </row>
    <row r="1503" spans="2:5" ht="12.75">
      <c r="B1503" s="474" t="s">
        <v>136</v>
      </c>
      <c r="C1503" s="475" t="s">
        <v>2414</v>
      </c>
      <c r="D1503" s="475" t="s">
        <v>136</v>
      </c>
      <c r="E1503" s="476" t="s">
        <v>2414</v>
      </c>
    </row>
    <row r="1504" spans="2:5" ht="12.75">
      <c r="B1504" s="710" t="s">
        <v>789</v>
      </c>
      <c r="C1504" s="711">
        <v>9.7000000000000003E-2</v>
      </c>
      <c r="D1504" s="712" t="s">
        <v>2415</v>
      </c>
      <c r="E1504" s="713">
        <v>0.04</v>
      </c>
    </row>
    <row r="1505" spans="2:5" ht="25.5">
      <c r="B1505" s="710" t="s">
        <v>2416</v>
      </c>
      <c r="C1505" s="711">
        <v>0.26200000000000001</v>
      </c>
      <c r="D1505" s="712" t="s">
        <v>2417</v>
      </c>
      <c r="E1505" s="713">
        <v>0.24</v>
      </c>
    </row>
    <row r="1506" spans="2:5" ht="12.75">
      <c r="B1506" s="710" t="s">
        <v>164</v>
      </c>
      <c r="C1506" s="711">
        <v>4.2999999999999997E-2</v>
      </c>
      <c r="D1506" s="712" t="s">
        <v>1914</v>
      </c>
      <c r="E1506" s="713">
        <v>0.14799999999999999</v>
      </c>
    </row>
    <row r="1507" spans="2:5" ht="12.75">
      <c r="B1507" s="710" t="s">
        <v>2418</v>
      </c>
      <c r="C1507" s="711">
        <v>0.19</v>
      </c>
      <c r="D1507" s="712" t="s">
        <v>2419</v>
      </c>
      <c r="E1507" s="713">
        <v>0.152</v>
      </c>
    </row>
    <row r="1508" spans="2:5" ht="12.75">
      <c r="B1508" s="710" t="s">
        <v>792</v>
      </c>
      <c r="C1508" s="711">
        <v>0.13</v>
      </c>
      <c r="D1508" s="712" t="s">
        <v>2420</v>
      </c>
      <c r="E1508" s="713">
        <v>6.6000000000000003E-2</v>
      </c>
    </row>
    <row r="1509" spans="2:5" ht="12.75">
      <c r="B1509" s="710" t="s">
        <v>2421</v>
      </c>
      <c r="C1509" s="711">
        <v>0.127</v>
      </c>
      <c r="D1509" s="714" t="s">
        <v>2422</v>
      </c>
      <c r="E1509" s="713">
        <v>0.11600000000000001</v>
      </c>
    </row>
    <row r="1510" spans="2:5" ht="25.5">
      <c r="B1510" s="710" t="s">
        <v>2423</v>
      </c>
      <c r="C1510" s="711">
        <v>0.152</v>
      </c>
      <c r="D1510" s="712" t="s">
        <v>2424</v>
      </c>
      <c r="E1510" s="713">
        <v>1.038</v>
      </c>
    </row>
    <row r="1511" spans="2:5" ht="12.75">
      <c r="B1511" s="710" t="s">
        <v>2425</v>
      </c>
      <c r="C1511" s="711">
        <v>0.17199999999999999</v>
      </c>
      <c r="D1511" s="712" t="s">
        <v>1052</v>
      </c>
      <c r="E1511" s="713">
        <v>0.108</v>
      </c>
    </row>
    <row r="1512" spans="2:5" ht="12.75">
      <c r="B1512" s="710" t="s">
        <v>794</v>
      </c>
      <c r="C1512" s="711">
        <v>0.13900000000000001</v>
      </c>
      <c r="D1512" s="712" t="s">
        <v>2426</v>
      </c>
      <c r="E1512" s="713">
        <v>0.17</v>
      </c>
    </row>
    <row r="1513" spans="2:5" ht="12.75">
      <c r="B1513" s="710" t="s">
        <v>2427</v>
      </c>
      <c r="C1513" s="711">
        <v>0.20399999999999999</v>
      </c>
      <c r="D1513" s="712" t="s">
        <v>157</v>
      </c>
      <c r="E1513" s="713">
        <v>0.123</v>
      </c>
    </row>
    <row r="1514" spans="2:5" ht="12.75">
      <c r="B1514" s="710" t="s">
        <v>2428</v>
      </c>
      <c r="C1514" s="711">
        <v>0.21</v>
      </c>
      <c r="D1514" s="712" t="s">
        <v>2429</v>
      </c>
      <c r="E1514" s="713">
        <v>7.0999999999999994E-2</v>
      </c>
    </row>
    <row r="1515" spans="2:5" ht="12.75">
      <c r="B1515" s="710" t="s">
        <v>802</v>
      </c>
      <c r="C1515" s="711">
        <v>0.7</v>
      </c>
      <c r="D1515" s="712" t="s">
        <v>2430</v>
      </c>
      <c r="E1515" s="713">
        <v>0.26700000000000002</v>
      </c>
    </row>
    <row r="1516" spans="2:5" ht="12.75">
      <c r="B1516" s="710" t="s">
        <v>2431</v>
      </c>
      <c r="C1516" s="711">
        <v>0.11</v>
      </c>
      <c r="D1516" s="712" t="s">
        <v>1056</v>
      </c>
      <c r="E1516" s="713">
        <v>5.8000000000000003E-2</v>
      </c>
    </row>
    <row r="1517" spans="2:5" ht="12.75">
      <c r="B1517" s="710" t="s">
        <v>2432</v>
      </c>
      <c r="C1517" s="711">
        <v>0.14299999999999999</v>
      </c>
      <c r="D1517" s="712" t="s">
        <v>2433</v>
      </c>
      <c r="E1517" s="713">
        <v>0.28999999999999998</v>
      </c>
    </row>
    <row r="1518" spans="2:5" ht="12.75">
      <c r="B1518" s="710" t="s">
        <v>2434</v>
      </c>
      <c r="C1518" s="711">
        <v>0.26400000000000001</v>
      </c>
      <c r="D1518" s="712" t="s">
        <v>346</v>
      </c>
      <c r="E1518" s="713">
        <v>0.12</v>
      </c>
    </row>
    <row r="1519" spans="2:5" ht="12.75">
      <c r="B1519" s="710" t="s">
        <v>806</v>
      </c>
      <c r="C1519" s="711">
        <v>0.29199999999999998</v>
      </c>
      <c r="D1519" s="712" t="s">
        <v>2435</v>
      </c>
      <c r="E1519" s="713">
        <v>0.23599999999999999</v>
      </c>
    </row>
    <row r="1520" spans="2:5" ht="12.75">
      <c r="B1520" s="710" t="s">
        <v>807</v>
      </c>
      <c r="C1520" s="711">
        <v>0.27700000000000002</v>
      </c>
      <c r="D1520" s="712" t="s">
        <v>2436</v>
      </c>
      <c r="E1520" s="713">
        <v>6.5000000000000002E-2</v>
      </c>
    </row>
    <row r="1521" spans="2:5" ht="25.5">
      <c r="B1521" s="710" t="s">
        <v>808</v>
      </c>
      <c r="C1521" s="711">
        <v>0.08</v>
      </c>
      <c r="D1521" s="712" t="s">
        <v>2437</v>
      </c>
      <c r="E1521" s="713">
        <v>6.6000000000000003E-2</v>
      </c>
    </row>
    <row r="1522" spans="2:5" ht="12.75">
      <c r="B1522" s="710" t="s">
        <v>2438</v>
      </c>
      <c r="C1522" s="711">
        <v>1.6519999999999999</v>
      </c>
      <c r="D1522" s="712" t="s">
        <v>347</v>
      </c>
      <c r="E1522" s="713">
        <v>0.35899999999999999</v>
      </c>
    </row>
    <row r="1523" spans="2:5" ht="12.75">
      <c r="B1523" s="710" t="s">
        <v>2439</v>
      </c>
      <c r="C1523" s="711">
        <v>0.20599999999999999</v>
      </c>
      <c r="D1523" s="712" t="s">
        <v>2440</v>
      </c>
      <c r="E1523" s="713">
        <v>0.36199999999999999</v>
      </c>
    </row>
    <row r="1524" spans="2:5" ht="12.75">
      <c r="B1524" s="710" t="s">
        <v>2441</v>
      </c>
      <c r="C1524" s="711">
        <v>0.1</v>
      </c>
      <c r="D1524" s="712" t="s">
        <v>2442</v>
      </c>
      <c r="E1524" s="713">
        <v>2.1000000000000001E-2</v>
      </c>
    </row>
    <row r="1525" spans="2:5" ht="25.5">
      <c r="B1525" s="710" t="s">
        <v>2443</v>
      </c>
      <c r="C1525" s="711">
        <v>0.05</v>
      </c>
      <c r="D1525" s="712" t="s">
        <v>2444</v>
      </c>
      <c r="E1525" s="713">
        <v>0.219</v>
      </c>
    </row>
    <row r="1526" spans="2:5" ht="12.75" customHeight="1">
      <c r="B1526" s="710" t="s">
        <v>2445</v>
      </c>
      <c r="C1526" s="711">
        <v>0.26100000000000001</v>
      </c>
      <c r="D1526" s="712" t="s">
        <v>2446</v>
      </c>
      <c r="E1526" s="713">
        <v>0.16900000000000001</v>
      </c>
    </row>
    <row r="1527" spans="2:5" ht="12.75" customHeight="1">
      <c r="B1527" s="710" t="s">
        <v>2447</v>
      </c>
      <c r="C1527" s="711">
        <v>6.9000000000000006E-2</v>
      </c>
      <c r="D1527" s="712" t="s">
        <v>349</v>
      </c>
      <c r="E1527" s="713">
        <v>7.6999999999999999E-2</v>
      </c>
    </row>
    <row r="1528" spans="2:5" ht="13.5" customHeight="1">
      <c r="B1528" s="710" t="s">
        <v>1880</v>
      </c>
      <c r="C1528" s="711">
        <v>0.27660000000000001</v>
      </c>
      <c r="D1528" s="712" t="s">
        <v>2448</v>
      </c>
      <c r="E1528" s="713">
        <v>0.32100000000000001</v>
      </c>
    </row>
    <row r="1529" spans="2:5" ht="12.75">
      <c r="B1529" s="710" t="s">
        <v>813</v>
      </c>
      <c r="C1529" s="711">
        <v>0.28499999999999998</v>
      </c>
      <c r="D1529" s="712" t="s">
        <v>1936</v>
      </c>
      <c r="E1529" s="713">
        <v>0.157</v>
      </c>
    </row>
    <row r="1530" spans="2:5" ht="12.75">
      <c r="B1530" s="710" t="s">
        <v>815</v>
      </c>
      <c r="C1530" s="711">
        <v>5.8000000000000003E-2</v>
      </c>
      <c r="D1530" s="712" t="s">
        <v>2449</v>
      </c>
      <c r="E1530" s="713">
        <v>1.0960000000000001</v>
      </c>
    </row>
    <row r="1531" spans="2:5" ht="25.5">
      <c r="B1531" s="710" t="s">
        <v>2450</v>
      </c>
      <c r="C1531" s="711">
        <v>5.7000000000000002E-2</v>
      </c>
      <c r="D1531" s="712" t="s">
        <v>2451</v>
      </c>
      <c r="E1531" s="713">
        <v>0.54500000000000004</v>
      </c>
    </row>
    <row r="1532" spans="2:5" ht="12.75">
      <c r="B1532" s="710" t="s">
        <v>814</v>
      </c>
      <c r="C1532" s="711">
        <v>0.11</v>
      </c>
      <c r="D1532" s="712" t="s">
        <v>2452</v>
      </c>
      <c r="E1532" s="713">
        <v>0.25</v>
      </c>
    </row>
    <row r="1533" spans="2:5" ht="12.75">
      <c r="B1533" s="710" t="s">
        <v>2453</v>
      </c>
      <c r="C1533" s="711">
        <v>0.39989999999999998</v>
      </c>
      <c r="D1533" s="712" t="s">
        <v>2454</v>
      </c>
      <c r="E1533" s="713">
        <v>0.33800000000000002</v>
      </c>
    </row>
    <row r="1534" spans="2:5" ht="12.75">
      <c r="B1534" s="710" t="s">
        <v>1006</v>
      </c>
      <c r="C1534" s="711">
        <v>0.44</v>
      </c>
      <c r="D1534" s="712" t="s">
        <v>2455</v>
      </c>
      <c r="E1534" s="713">
        <v>0.32200000000000001</v>
      </c>
    </row>
    <row r="1535" spans="2:5" ht="12.75">
      <c r="B1535" s="710" t="s">
        <v>1007</v>
      </c>
      <c r="C1535" s="711">
        <v>0.16600000000000001</v>
      </c>
      <c r="D1535" s="712" t="s">
        <v>2456</v>
      </c>
      <c r="E1535" s="713">
        <v>0.09</v>
      </c>
    </row>
    <row r="1536" spans="2:5" ht="12.75">
      <c r="B1536" s="710" t="s">
        <v>2457</v>
      </c>
      <c r="C1536" s="711">
        <v>0.11700000000000001</v>
      </c>
      <c r="D1536" s="712" t="s">
        <v>85</v>
      </c>
      <c r="E1536" s="713">
        <v>0.112</v>
      </c>
    </row>
    <row r="1537" spans="2:5" ht="12.75">
      <c r="B1537" s="710" t="s">
        <v>2458</v>
      </c>
      <c r="C1537" s="711">
        <v>0.39600000000000002</v>
      </c>
      <c r="D1537" s="712" t="s">
        <v>30</v>
      </c>
      <c r="E1537" s="713">
        <v>3.5000000000000003E-2</v>
      </c>
    </row>
    <row r="1538" spans="2:5" ht="12.75">
      <c r="B1538" s="710" t="s">
        <v>2459</v>
      </c>
      <c r="C1538" s="711">
        <v>0.307</v>
      </c>
      <c r="D1538" s="712" t="s">
        <v>2460</v>
      </c>
      <c r="E1538" s="713">
        <v>0.185</v>
      </c>
    </row>
    <row r="1539" spans="2:5" ht="12.75">
      <c r="B1539" s="710" t="s">
        <v>2461</v>
      </c>
      <c r="C1539" s="711">
        <v>5.8000000000000003E-2</v>
      </c>
      <c r="D1539" s="712" t="s">
        <v>2462</v>
      </c>
      <c r="E1539" s="713">
        <v>0.224</v>
      </c>
    </row>
    <row r="1540" spans="2:5" ht="12.75">
      <c r="B1540" s="710" t="s">
        <v>2463</v>
      </c>
      <c r="C1540" s="711">
        <v>0.221</v>
      </c>
      <c r="D1540" s="712" t="s">
        <v>2464</v>
      </c>
      <c r="E1540" s="713">
        <v>0.26700000000000002</v>
      </c>
    </row>
    <row r="1541" spans="2:5" ht="12.75">
      <c r="B1541" s="710" t="s">
        <v>1016</v>
      </c>
      <c r="C1541" s="711">
        <v>0.114</v>
      </c>
      <c r="D1541" s="712" t="s">
        <v>89</v>
      </c>
      <c r="E1541" s="713">
        <v>4.4900000000000002E-2</v>
      </c>
    </row>
    <row r="1542" spans="2:5" ht="12.75">
      <c r="B1542" s="710" t="s">
        <v>1015</v>
      </c>
      <c r="C1542" s="711">
        <v>0.14599999999999999</v>
      </c>
      <c r="D1542" s="712" t="s">
        <v>2465</v>
      </c>
      <c r="E1542" s="713">
        <v>0.29499999999999998</v>
      </c>
    </row>
    <row r="1543" spans="2:5" ht="12.75">
      <c r="B1543" s="710" t="s">
        <v>1170</v>
      </c>
      <c r="C1543" s="711">
        <v>8.3000000000000004E-2</v>
      </c>
      <c r="D1543" s="712" t="s">
        <v>90</v>
      </c>
      <c r="E1543" s="713">
        <v>0.17199999999999999</v>
      </c>
    </row>
    <row r="1544" spans="2:5" ht="12.75">
      <c r="B1544" s="710" t="s">
        <v>2466</v>
      </c>
      <c r="C1544" s="711">
        <v>0.245</v>
      </c>
      <c r="D1544" s="712" t="s">
        <v>91</v>
      </c>
      <c r="E1544" s="713">
        <v>0.17899999999999999</v>
      </c>
    </row>
    <row r="1545" spans="2:5" ht="25.5">
      <c r="B1545" s="710" t="s">
        <v>2021</v>
      </c>
      <c r="C1545" s="711">
        <v>0.48599999999999999</v>
      </c>
      <c r="D1545" s="712" t="s">
        <v>2467</v>
      </c>
      <c r="E1545" s="713">
        <v>0.187</v>
      </c>
    </row>
    <row r="1546" spans="2:5" ht="25.5">
      <c r="B1546" s="710" t="s">
        <v>1179</v>
      </c>
      <c r="C1546" s="711">
        <v>0.61599999999999999</v>
      </c>
      <c r="D1546" s="712" t="s">
        <v>2468</v>
      </c>
      <c r="E1546" s="713">
        <v>0.182</v>
      </c>
    </row>
    <row r="1547" spans="2:5" ht="25.5">
      <c r="B1547" s="710" t="s">
        <v>156</v>
      </c>
      <c r="C1547" s="711">
        <v>0.13500000000000001</v>
      </c>
      <c r="D1547" s="712" t="s">
        <v>2469</v>
      </c>
      <c r="E1547" s="713">
        <v>0.13</v>
      </c>
    </row>
    <row r="1548" spans="2:5" ht="12.75">
      <c r="B1548" s="710" t="s">
        <v>2470</v>
      </c>
      <c r="C1548" s="711">
        <v>0.121</v>
      </c>
      <c r="D1548" s="712" t="s">
        <v>2471</v>
      </c>
      <c r="E1548" s="713">
        <v>0.158</v>
      </c>
    </row>
    <row r="1549" spans="2:5" ht="25.5">
      <c r="B1549" s="710" t="s">
        <v>2472</v>
      </c>
      <c r="C1549" s="711">
        <v>0.17699999999999999</v>
      </c>
      <c r="D1549" s="712" t="s">
        <v>2473</v>
      </c>
      <c r="E1549" s="713">
        <v>0.219</v>
      </c>
    </row>
    <row r="1550" spans="2:5" ht="12.75">
      <c r="B1550" s="710" t="s">
        <v>2474</v>
      </c>
      <c r="C1550" s="711">
        <v>0.16</v>
      </c>
      <c r="D1550" s="712" t="s">
        <v>2475</v>
      </c>
      <c r="E1550" s="713">
        <v>0.18099999999999999</v>
      </c>
    </row>
    <row r="1551" spans="2:5" ht="12.75">
      <c r="B1551" s="710" t="s">
        <v>2027</v>
      </c>
      <c r="C1551" s="711">
        <v>0.11700000000000001</v>
      </c>
      <c r="D1551" s="712" t="s">
        <v>96</v>
      </c>
      <c r="E1551" s="713">
        <v>0.191</v>
      </c>
    </row>
    <row r="1552" spans="2:5" ht="12.75">
      <c r="B1552" s="710" t="s">
        <v>2476</v>
      </c>
      <c r="C1552" s="711">
        <v>0.126</v>
      </c>
      <c r="D1552" s="712" t="s">
        <v>2477</v>
      </c>
      <c r="E1552" s="713">
        <v>0.17799999999999999</v>
      </c>
    </row>
    <row r="1553" spans="2:5" ht="25.5">
      <c r="B1553" s="710" t="s">
        <v>2478</v>
      </c>
      <c r="C1553" s="711">
        <v>0.04</v>
      </c>
      <c r="D1553" s="712" t="s">
        <v>2479</v>
      </c>
      <c r="E1553" s="713">
        <v>0.18099999999999999</v>
      </c>
    </row>
    <row r="1554" spans="2:5" ht="12.75">
      <c r="B1554" s="710" t="s">
        <v>2480</v>
      </c>
      <c r="C1554" s="711">
        <v>0.25740000000000002</v>
      </c>
      <c r="D1554" s="712" t="s">
        <v>2481</v>
      </c>
      <c r="E1554" s="713">
        <v>0.2</v>
      </c>
    </row>
    <row r="1555" spans="2:5" ht="12.75">
      <c r="B1555" s="710" t="s">
        <v>2482</v>
      </c>
      <c r="C1555" s="711">
        <v>1.8</v>
      </c>
      <c r="D1555" s="712" t="s">
        <v>103</v>
      </c>
      <c r="E1555" s="713">
        <v>0.12</v>
      </c>
    </row>
    <row r="1556" spans="2:5" ht="12.75">
      <c r="B1556" s="710" t="s">
        <v>2483</v>
      </c>
      <c r="C1556" s="711">
        <v>0.17299999999999999</v>
      </c>
      <c r="D1556" s="712" t="s">
        <v>2484</v>
      </c>
      <c r="E1556" s="713">
        <v>0.31</v>
      </c>
    </row>
    <row r="1557" spans="2:5" ht="12.75">
      <c r="B1557" s="710" t="s">
        <v>2485</v>
      </c>
      <c r="C1557" s="711">
        <v>0.41499999999999998</v>
      </c>
      <c r="D1557" s="712" t="s">
        <v>104</v>
      </c>
      <c r="E1557" s="713">
        <v>0.13700000000000001</v>
      </c>
    </row>
    <row r="1558" spans="2:5" ht="12.75">
      <c r="B1558" s="710" t="s">
        <v>864</v>
      </c>
      <c r="C1558" s="711">
        <v>0.55489999999999995</v>
      </c>
      <c r="D1558" s="712" t="s">
        <v>2486</v>
      </c>
      <c r="E1558" s="713">
        <v>1.8</v>
      </c>
    </row>
    <row r="1559" spans="2:5" ht="12.75">
      <c r="B1559" s="710" t="s">
        <v>865</v>
      </c>
      <c r="C1559" s="711">
        <v>7.8E-2</v>
      </c>
      <c r="D1559" s="712" t="s">
        <v>106</v>
      </c>
      <c r="E1559" s="713">
        <v>3.9E-2</v>
      </c>
    </row>
    <row r="1560" spans="2:5" ht="12.75">
      <c r="B1560" s="710" t="s">
        <v>867</v>
      </c>
      <c r="C1560" s="711">
        <v>0.104</v>
      </c>
      <c r="D1560" s="712" t="s">
        <v>2487</v>
      </c>
      <c r="E1560" s="713">
        <v>0.17100000000000001</v>
      </c>
    </row>
    <row r="1561" spans="2:5" ht="12.75">
      <c r="B1561" s="710" t="s">
        <v>2488</v>
      </c>
      <c r="C1561" s="711">
        <v>0.55589999999999995</v>
      </c>
      <c r="D1561" s="712" t="s">
        <v>2489</v>
      </c>
      <c r="E1561" s="713">
        <v>0.29499999999999998</v>
      </c>
    </row>
    <row r="1562" spans="2:5" ht="12.75">
      <c r="B1562" s="710" t="s">
        <v>675</v>
      </c>
      <c r="C1562" s="711">
        <v>0.20699999999999999</v>
      </c>
      <c r="D1562" s="712" t="s">
        <v>2490</v>
      </c>
      <c r="E1562" s="713">
        <v>0.20799999999999999</v>
      </c>
    </row>
    <row r="1563" spans="2:5" ht="12.75">
      <c r="B1563" s="710" t="s">
        <v>2491</v>
      </c>
      <c r="C1563" s="711">
        <v>3.1E-2</v>
      </c>
      <c r="D1563" s="712" t="s">
        <v>844</v>
      </c>
      <c r="E1563" s="713">
        <v>7.5999999999999998E-2</v>
      </c>
    </row>
    <row r="1564" spans="2:5" ht="12.75">
      <c r="B1564" s="710" t="s">
        <v>2492</v>
      </c>
      <c r="C1564" s="711">
        <v>0.22</v>
      </c>
      <c r="D1564" s="712" t="s">
        <v>2493</v>
      </c>
      <c r="E1564" s="713">
        <v>0.182</v>
      </c>
    </row>
    <row r="1565" spans="2:5" ht="12.75">
      <c r="B1565" s="710" t="s">
        <v>153</v>
      </c>
      <c r="C1565" s="711">
        <v>7.1999999999999995E-2</v>
      </c>
      <c r="D1565" s="712" t="s">
        <v>845</v>
      </c>
      <c r="E1565" s="713">
        <v>0.115</v>
      </c>
    </row>
    <row r="1566" spans="2:5" ht="12.75">
      <c r="B1566" s="710" t="s">
        <v>2494</v>
      </c>
      <c r="C1566" s="711">
        <v>0.246</v>
      </c>
      <c r="D1566" s="712" t="s">
        <v>2495</v>
      </c>
      <c r="E1566" s="713">
        <v>0.28499999999999998</v>
      </c>
    </row>
    <row r="1567" spans="2:5" ht="12.75">
      <c r="B1567" s="710" t="s">
        <v>2496</v>
      </c>
      <c r="C1567" s="711">
        <v>7.1999999999999995E-2</v>
      </c>
      <c r="D1567" s="712" t="s">
        <v>2497</v>
      </c>
      <c r="E1567" s="713">
        <v>0.17</v>
      </c>
    </row>
    <row r="1568" spans="2:5" ht="12.75">
      <c r="B1568" s="710" t="s">
        <v>2498</v>
      </c>
      <c r="C1568" s="711">
        <v>3.3000000000000002E-2</v>
      </c>
      <c r="D1568" s="712" t="s">
        <v>2499</v>
      </c>
      <c r="E1568" s="713">
        <v>0.14000000000000001</v>
      </c>
    </row>
    <row r="1569" spans="2:5" ht="12.75">
      <c r="B1569" s="710" t="s">
        <v>2500</v>
      </c>
      <c r="C1569" s="711">
        <v>3.3000000000000002E-2</v>
      </c>
      <c r="D1569" s="712" t="s">
        <v>859</v>
      </c>
      <c r="E1569" s="713">
        <v>0.22</v>
      </c>
    </row>
    <row r="1570" spans="2:5" ht="12.75">
      <c r="B1570" s="710" t="s">
        <v>2501</v>
      </c>
      <c r="C1570" s="711">
        <v>0.08</v>
      </c>
      <c r="D1570" s="712" t="s">
        <v>2502</v>
      </c>
      <c r="E1570" s="713">
        <v>0.22</v>
      </c>
    </row>
    <row r="1571" spans="2:5" ht="12.75">
      <c r="B1571" s="710" t="s">
        <v>2503</v>
      </c>
      <c r="C1571" s="711">
        <v>7.6999999999999999E-2</v>
      </c>
      <c r="D1571" s="712" t="s">
        <v>720</v>
      </c>
      <c r="E1571" s="713">
        <v>5.1999999999999998E-2</v>
      </c>
    </row>
    <row r="1572" spans="2:5" ht="12.75">
      <c r="B1572" s="710" t="s">
        <v>155</v>
      </c>
      <c r="C1572" s="711">
        <v>9.6000000000000002E-2</v>
      </c>
      <c r="D1572" s="712" t="s">
        <v>2504</v>
      </c>
      <c r="E1572" s="713">
        <v>0.26</v>
      </c>
    </row>
    <row r="1573" spans="2:5" ht="12.75">
      <c r="B1573" s="710" t="s">
        <v>2505</v>
      </c>
      <c r="C1573" s="711">
        <v>0.129</v>
      </c>
      <c r="D1573" s="712" t="s">
        <v>721</v>
      </c>
      <c r="E1573" s="713">
        <v>4.9000000000000002E-2</v>
      </c>
    </row>
    <row r="1574" spans="2:5" ht="12.75">
      <c r="B1574" s="710" t="s">
        <v>2506</v>
      </c>
      <c r="C1574" s="711">
        <v>0.13400000000000001</v>
      </c>
      <c r="D1574" s="712" t="s">
        <v>2507</v>
      </c>
      <c r="E1574" s="713">
        <v>0.27700000000000002</v>
      </c>
    </row>
    <row r="1575" spans="2:5" ht="12.75">
      <c r="B1575" s="710" t="s">
        <v>2508</v>
      </c>
      <c r="C1575" s="711">
        <v>4.2000000000000003E-2</v>
      </c>
      <c r="D1575" s="712" t="s">
        <v>2509</v>
      </c>
      <c r="E1575" s="713">
        <v>0.66</v>
      </c>
    </row>
    <row r="1576" spans="2:5" ht="12.75">
      <c r="B1576" s="710" t="s">
        <v>2510</v>
      </c>
      <c r="C1576" s="711">
        <v>8.5999999999999993E-2</v>
      </c>
      <c r="D1576" s="712" t="s">
        <v>726</v>
      </c>
      <c r="E1576" s="713">
        <v>0.7</v>
      </c>
    </row>
    <row r="1577" spans="2:5" ht="12.75">
      <c r="B1577" s="710" t="s">
        <v>2511</v>
      </c>
      <c r="C1577" s="711">
        <v>8.5999999999999993E-2</v>
      </c>
      <c r="D1577" s="712" t="s">
        <v>2512</v>
      </c>
      <c r="E1577" s="713">
        <v>0.7</v>
      </c>
    </row>
    <row r="1578" spans="2:5" ht="12.75">
      <c r="B1578" s="710" t="s">
        <v>2513</v>
      </c>
      <c r="C1578" s="711">
        <v>0.41</v>
      </c>
      <c r="D1578" s="712" t="s">
        <v>1620</v>
      </c>
      <c r="E1578" s="713">
        <v>0.7</v>
      </c>
    </row>
    <row r="1579" spans="2:5" ht="12.75">
      <c r="B1579" s="710" t="s">
        <v>2514</v>
      </c>
      <c r="C1579" s="711">
        <v>0.49099999999999999</v>
      </c>
      <c r="D1579" s="712" t="s">
        <v>728</v>
      </c>
      <c r="E1579" s="713">
        <v>0.16300000000000001</v>
      </c>
    </row>
    <row r="1580" spans="2:5" ht="12.75">
      <c r="B1580" s="710" t="s">
        <v>585</v>
      </c>
      <c r="C1580" s="711">
        <v>0.37</v>
      </c>
      <c r="D1580" s="712" t="s">
        <v>2515</v>
      </c>
      <c r="E1580" s="713">
        <v>0.16800000000000001</v>
      </c>
    </row>
    <row r="1581" spans="2:5" ht="25.5">
      <c r="B1581" s="710" t="s">
        <v>2516</v>
      </c>
      <c r="C1581" s="711">
        <v>2.8000000000000001E-2</v>
      </c>
      <c r="D1581" s="712" t="s">
        <v>2517</v>
      </c>
      <c r="E1581" s="713">
        <v>0.38600000000000001</v>
      </c>
    </row>
    <row r="1582" spans="2:5" ht="12.75">
      <c r="B1582" s="710" t="s">
        <v>2518</v>
      </c>
      <c r="C1582" s="711">
        <v>6.8000000000000005E-2</v>
      </c>
      <c r="D1582" s="712" t="s">
        <v>729</v>
      </c>
      <c r="E1582" s="713">
        <v>0.38600000000000001</v>
      </c>
    </row>
    <row r="1583" spans="2:5" ht="12.75">
      <c r="B1583" s="710" t="s">
        <v>2519</v>
      </c>
      <c r="C1583" s="711">
        <v>0.22700000000000001</v>
      </c>
      <c r="D1583" s="712" t="s">
        <v>2520</v>
      </c>
      <c r="E1583" s="713">
        <v>0.7</v>
      </c>
    </row>
    <row r="1584" spans="2:5" ht="12.75">
      <c r="B1584" s="710" t="s">
        <v>160</v>
      </c>
      <c r="C1584" s="711">
        <v>7.0999999999999994E-2</v>
      </c>
      <c r="D1584" s="712" t="s">
        <v>2521</v>
      </c>
      <c r="E1584" s="713">
        <v>0.252</v>
      </c>
    </row>
    <row r="1585" spans="2:5" ht="12.75">
      <c r="B1585" s="710" t="s">
        <v>2522</v>
      </c>
      <c r="C1585" s="711">
        <v>7.3999999999999996E-2</v>
      </c>
      <c r="D1585" s="712" t="s">
        <v>731</v>
      </c>
      <c r="E1585" s="713">
        <v>0.35</v>
      </c>
    </row>
    <row r="1586" spans="2:5" ht="12.75">
      <c r="B1586" s="710" t="s">
        <v>2523</v>
      </c>
      <c r="C1586" s="711">
        <v>0.08</v>
      </c>
      <c r="D1586" s="712" t="s">
        <v>2524</v>
      </c>
      <c r="E1586" s="713">
        <v>0.35099999999999998</v>
      </c>
    </row>
    <row r="1587" spans="2:5" ht="12.75">
      <c r="B1587" s="710" t="s">
        <v>2525</v>
      </c>
      <c r="C1587" s="711">
        <v>0.254</v>
      </c>
      <c r="D1587" s="712" t="s">
        <v>1822</v>
      </c>
      <c r="E1587" s="713">
        <v>0.23</v>
      </c>
    </row>
    <row r="1588" spans="2:5" ht="12.75">
      <c r="B1588" s="710" t="s">
        <v>161</v>
      </c>
      <c r="C1588" s="711">
        <v>0.88</v>
      </c>
      <c r="D1588" s="712" t="s">
        <v>2526</v>
      </c>
      <c r="E1588" s="713">
        <v>0.23</v>
      </c>
    </row>
    <row r="1589" spans="2:5" ht="12.75">
      <c r="B1589" s="710" t="s">
        <v>109</v>
      </c>
      <c r="C1589" s="711">
        <v>0.32</v>
      </c>
      <c r="D1589" s="712" t="s">
        <v>2527</v>
      </c>
      <c r="E1589" s="713">
        <v>3.7999999999999999E-2</v>
      </c>
    </row>
    <row r="1590" spans="2:5" ht="12.75">
      <c r="B1590" s="710" t="s">
        <v>2528</v>
      </c>
      <c r="C1590" s="711">
        <v>0.38669999999999999</v>
      </c>
      <c r="D1590" s="712" t="s">
        <v>2529</v>
      </c>
      <c r="E1590" s="713">
        <v>0.88</v>
      </c>
    </row>
    <row r="1591" spans="2:5" ht="12.75">
      <c r="B1591" s="710" t="s">
        <v>2530</v>
      </c>
      <c r="C1591" s="711">
        <v>0.28989999999999999</v>
      </c>
      <c r="D1591" s="712" t="s">
        <v>2531</v>
      </c>
      <c r="E1591" s="713">
        <v>1.8</v>
      </c>
    </row>
    <row r="1592" spans="2:5" ht="12.75">
      <c r="B1592" s="710" t="s">
        <v>113</v>
      </c>
      <c r="C1592" s="711">
        <v>0.11</v>
      </c>
      <c r="D1592" s="712" t="s">
        <v>2532</v>
      </c>
      <c r="E1592" s="713">
        <v>3.5000000000000003E-2</v>
      </c>
    </row>
    <row r="1593" spans="2:5" ht="12.75">
      <c r="B1593" s="710" t="s">
        <v>2533</v>
      </c>
      <c r="C1593" s="711">
        <v>0.123</v>
      </c>
      <c r="D1593" s="712" t="s">
        <v>2534</v>
      </c>
      <c r="E1593" s="713">
        <v>0.27</v>
      </c>
    </row>
    <row r="1594" spans="2:5" ht="12.75">
      <c r="B1594" s="710" t="s">
        <v>118</v>
      </c>
      <c r="C1594" s="711">
        <v>7.5999999999999998E-2</v>
      </c>
      <c r="D1594" s="712" t="s">
        <v>594</v>
      </c>
      <c r="E1594" s="713">
        <v>0.31</v>
      </c>
    </row>
    <row r="1595" spans="2:5" ht="12.75">
      <c r="B1595" s="710" t="s">
        <v>122</v>
      </c>
      <c r="C1595" s="711">
        <v>0.16800000000000001</v>
      </c>
      <c r="D1595" s="712" t="s">
        <v>2535</v>
      </c>
      <c r="E1595" s="713">
        <v>0.28199999999999997</v>
      </c>
    </row>
    <row r="1596" spans="2:5" ht="12.75">
      <c r="B1596" s="710" t="s">
        <v>2054</v>
      </c>
      <c r="C1596" s="711">
        <v>0.24299999999999999</v>
      </c>
      <c r="D1596" s="712" t="s">
        <v>2536</v>
      </c>
      <c r="E1596" s="713">
        <v>0.13</v>
      </c>
    </row>
    <row r="1597" spans="2:5" ht="25.5">
      <c r="B1597" s="710" t="s">
        <v>2537</v>
      </c>
      <c r="C1597" s="711">
        <v>0.26800000000000002</v>
      </c>
      <c r="D1597" s="712" t="s">
        <v>2538</v>
      </c>
      <c r="E1597" s="713">
        <v>0.152</v>
      </c>
    </row>
    <row r="1598" spans="2:5" ht="12.75">
      <c r="B1598" s="710" t="s">
        <v>2539</v>
      </c>
      <c r="C1598" s="711">
        <v>4.1000000000000002E-2</v>
      </c>
      <c r="D1598" s="712" t="s">
        <v>597</v>
      </c>
      <c r="E1598" s="713">
        <v>0.15</v>
      </c>
    </row>
    <row r="1599" spans="2:5" ht="12.75">
      <c r="B1599" s="710" t="s">
        <v>2540</v>
      </c>
      <c r="C1599" s="711">
        <v>0.42299999999999999</v>
      </c>
      <c r="D1599" s="712" t="s">
        <v>2541</v>
      </c>
      <c r="E1599" s="713">
        <v>0.2</v>
      </c>
    </row>
    <row r="1600" spans="2:5" ht="12.75">
      <c r="B1600" s="710" t="s">
        <v>2542</v>
      </c>
      <c r="C1600" s="711">
        <v>0.27100000000000002</v>
      </c>
      <c r="D1600" s="712" t="s">
        <v>603</v>
      </c>
      <c r="E1600" s="713">
        <v>0.19800000000000001</v>
      </c>
    </row>
    <row r="1601" spans="2:5" ht="12.75">
      <c r="B1601" s="710" t="s">
        <v>478</v>
      </c>
      <c r="C1601" s="711">
        <v>0.15</v>
      </c>
      <c r="D1601" s="712" t="s">
        <v>2543</v>
      </c>
      <c r="E1601" s="713">
        <v>0.18</v>
      </c>
    </row>
    <row r="1602" spans="2:5" ht="12.75">
      <c r="B1602" s="710" t="s">
        <v>479</v>
      </c>
      <c r="C1602" s="711">
        <v>9.9000000000000005E-2</v>
      </c>
      <c r="D1602" s="712" t="s">
        <v>836</v>
      </c>
      <c r="E1602" s="713">
        <v>0.18</v>
      </c>
    </row>
    <row r="1603" spans="2:5" ht="25.5">
      <c r="B1603" s="710" t="s">
        <v>2544</v>
      </c>
      <c r="C1603" s="711">
        <v>0.36199999999999999</v>
      </c>
      <c r="D1603" s="712" t="s">
        <v>2545</v>
      </c>
      <c r="E1603" s="713">
        <v>0.41399999999999998</v>
      </c>
    </row>
    <row r="1604" spans="2:5" ht="25.5">
      <c r="B1604" s="710" t="s">
        <v>154</v>
      </c>
      <c r="C1604" s="711">
        <v>0.2</v>
      </c>
      <c r="D1604" s="712" t="s">
        <v>2546</v>
      </c>
      <c r="E1604" s="713">
        <v>0.37</v>
      </c>
    </row>
    <row r="1605" spans="2:5" ht="12.75">
      <c r="B1605" s="710" t="s">
        <v>2547</v>
      </c>
      <c r="C1605" s="711">
        <v>0.13500000000000001</v>
      </c>
      <c r="D1605" s="712" t="s">
        <v>838</v>
      </c>
      <c r="E1605" s="713">
        <v>0.33200000000000002</v>
      </c>
    </row>
    <row r="1606" spans="2:5" ht="12.75">
      <c r="B1606" s="710" t="s">
        <v>2548</v>
      </c>
      <c r="C1606" s="711">
        <v>0.3</v>
      </c>
      <c r="D1606" s="712" t="s">
        <v>2549</v>
      </c>
      <c r="E1606" s="713">
        <v>5.2999999999999999E-2</v>
      </c>
    </row>
    <row r="1607" spans="2:5" ht="12.75">
      <c r="B1607" s="710" t="s">
        <v>486</v>
      </c>
      <c r="C1607" s="711">
        <v>7.1999999999999995E-2</v>
      </c>
      <c r="D1607" s="712" t="s">
        <v>2550</v>
      </c>
      <c r="E1607" s="713">
        <v>0.23200000000000001</v>
      </c>
    </row>
    <row r="1608" spans="2:5" ht="12.75">
      <c r="B1608" s="710" t="s">
        <v>2551</v>
      </c>
      <c r="C1608" s="711">
        <v>0.2</v>
      </c>
      <c r="D1608" s="712" t="s">
        <v>2552</v>
      </c>
      <c r="E1608" s="713">
        <v>4.4999999999999998E-2</v>
      </c>
    </row>
    <row r="1609" spans="2:5" ht="12.75">
      <c r="B1609" s="710" t="s">
        <v>2553</v>
      </c>
      <c r="C1609" s="711">
        <v>5.8999999999999997E-2</v>
      </c>
      <c r="D1609" s="712" t="s">
        <v>2554</v>
      </c>
      <c r="E1609" s="713">
        <v>0.36</v>
      </c>
    </row>
    <row r="1610" spans="2:5" ht="12.75">
      <c r="B1610" s="710" t="s">
        <v>663</v>
      </c>
      <c r="C1610" s="711">
        <v>5.8999999999999997E-2</v>
      </c>
      <c r="D1610" s="712" t="s">
        <v>693</v>
      </c>
      <c r="E1610" s="713">
        <v>2.9000000000000001E-2</v>
      </c>
    </row>
    <row r="1611" spans="2:5" ht="12.75">
      <c r="B1611" s="710" t="s">
        <v>2555</v>
      </c>
      <c r="C1611" s="711">
        <v>0.42</v>
      </c>
      <c r="D1611" s="712" t="s">
        <v>2556</v>
      </c>
      <c r="E1611" s="713">
        <v>0.22800000000000001</v>
      </c>
    </row>
    <row r="1612" spans="2:5" ht="12.75">
      <c r="B1612" s="710" t="s">
        <v>665</v>
      </c>
      <c r="C1612" s="711">
        <v>0.246</v>
      </c>
      <c r="D1612" s="712" t="s">
        <v>900</v>
      </c>
      <c r="E1612" s="713">
        <v>2.1999999999999999E-2</v>
      </c>
    </row>
    <row r="1613" spans="2:5" ht="25.5">
      <c r="B1613" s="710" t="s">
        <v>666</v>
      </c>
      <c r="C1613" s="711">
        <v>9.7000000000000003E-2</v>
      </c>
      <c r="D1613" s="712" t="s">
        <v>2557</v>
      </c>
      <c r="E1613" s="713">
        <v>0.05</v>
      </c>
    </row>
    <row r="1614" spans="2:5" ht="12.75">
      <c r="B1614" s="710" t="s">
        <v>672</v>
      </c>
      <c r="C1614" s="711">
        <v>0.32500000000000001</v>
      </c>
      <c r="D1614" s="712" t="s">
        <v>839</v>
      </c>
      <c r="E1614" s="713">
        <v>7.3999999999999996E-2</v>
      </c>
    </row>
    <row r="1615" spans="2:5" ht="12.75">
      <c r="B1615" s="710" t="s">
        <v>2558</v>
      </c>
      <c r="C1615" s="711">
        <v>0.17</v>
      </c>
      <c r="D1615" s="712" t="s">
        <v>2559</v>
      </c>
      <c r="E1615" s="713">
        <v>0.35</v>
      </c>
    </row>
    <row r="1616" spans="2:5" ht="12.75">
      <c r="B1616" s="710" t="s">
        <v>669</v>
      </c>
      <c r="C1616" s="711">
        <v>0.14399999999999999</v>
      </c>
      <c r="D1616" s="712" t="s">
        <v>2560</v>
      </c>
      <c r="E1616" s="713">
        <v>0.08</v>
      </c>
    </row>
    <row r="1617" spans="2:5" ht="12.75">
      <c r="B1617" s="710" t="s">
        <v>2561</v>
      </c>
      <c r="C1617" s="711">
        <v>0.23</v>
      </c>
      <c r="D1617" s="712" t="s">
        <v>2562</v>
      </c>
      <c r="E1617" s="713">
        <v>7.4999999999999997E-2</v>
      </c>
    </row>
    <row r="1618" spans="2:5" ht="12.75">
      <c r="B1618" s="710" t="s">
        <v>671</v>
      </c>
      <c r="C1618" s="711">
        <v>2.3E-2</v>
      </c>
      <c r="D1618" s="712" t="s">
        <v>2563</v>
      </c>
      <c r="E1618" s="713">
        <v>9.9000000000000005E-2</v>
      </c>
    </row>
    <row r="1619" spans="2:5" ht="12.75">
      <c r="B1619" s="710" t="s">
        <v>735</v>
      </c>
      <c r="C1619" s="711">
        <v>0.23699999999999999</v>
      </c>
      <c r="D1619" s="712" t="s">
        <v>2564</v>
      </c>
      <c r="E1619" s="713">
        <v>0.17</v>
      </c>
    </row>
    <row r="1620" spans="2:5" ht="12.75">
      <c r="B1620" s="710" t="s">
        <v>2565</v>
      </c>
      <c r="C1620" s="711">
        <v>0.26</v>
      </c>
      <c r="D1620" s="712" t="s">
        <v>2566</v>
      </c>
      <c r="E1620" s="713">
        <v>0.56999999999999995</v>
      </c>
    </row>
    <row r="1621" spans="2:5" ht="12.75">
      <c r="B1621" s="710" t="s">
        <v>1621</v>
      </c>
      <c r="C1621" s="711">
        <v>0.05</v>
      </c>
      <c r="D1621" s="712" t="s">
        <v>2120</v>
      </c>
      <c r="E1621" s="713">
        <v>0.24</v>
      </c>
    </row>
    <row r="1622" spans="2:5" ht="12.75">
      <c r="B1622" s="710" t="s">
        <v>2567</v>
      </c>
      <c r="C1622" s="711">
        <v>0.05</v>
      </c>
      <c r="D1622" s="712" t="s">
        <v>818</v>
      </c>
      <c r="E1622" s="713">
        <v>0.16200000000000001</v>
      </c>
    </row>
    <row r="1623" spans="2:5" ht="12.75">
      <c r="B1623" s="710" t="s">
        <v>738</v>
      </c>
      <c r="C1623" s="711">
        <v>3.3000000000000002E-2</v>
      </c>
      <c r="D1623" s="712" t="s">
        <v>2568</v>
      </c>
      <c r="E1623" s="713">
        <v>0.628</v>
      </c>
    </row>
    <row r="1624" spans="2:5" ht="12.75">
      <c r="B1624" s="710" t="s">
        <v>2569</v>
      </c>
      <c r="C1624" s="711">
        <v>0.20699999999999999</v>
      </c>
      <c r="D1624" s="712" t="s">
        <v>2570</v>
      </c>
      <c r="E1624" s="713">
        <v>8.1000000000000003E-2</v>
      </c>
    </row>
    <row r="1625" spans="2:5" ht="12.75">
      <c r="B1625" s="710" t="s">
        <v>740</v>
      </c>
      <c r="C1625" s="711">
        <v>0.106</v>
      </c>
      <c r="D1625" s="712" t="s">
        <v>2571</v>
      </c>
      <c r="E1625" s="713">
        <v>0.19400000000000001</v>
      </c>
    </row>
    <row r="1626" spans="2:5" ht="12.75">
      <c r="B1626" s="710" t="s">
        <v>2572</v>
      </c>
      <c r="C1626" s="711">
        <v>9.4E-2</v>
      </c>
      <c r="D1626" s="712" t="s">
        <v>2573</v>
      </c>
      <c r="E1626" s="713">
        <v>0.16900000000000001</v>
      </c>
    </row>
    <row r="1627" spans="2:5" ht="12.75">
      <c r="B1627" s="710" t="s">
        <v>767</v>
      </c>
      <c r="C1627" s="711">
        <v>0.12</v>
      </c>
      <c r="D1627" s="712" t="s">
        <v>2574</v>
      </c>
      <c r="E1627" s="713">
        <v>0.36099999999999999</v>
      </c>
    </row>
    <row r="1628" spans="2:5" ht="12.75">
      <c r="B1628" s="710" t="s">
        <v>2575</v>
      </c>
      <c r="C1628" s="711">
        <v>0.16600000000000001</v>
      </c>
      <c r="D1628" s="712" t="s">
        <v>820</v>
      </c>
      <c r="E1628" s="713">
        <v>0.32500000000000001</v>
      </c>
    </row>
    <row r="1629" spans="2:5" ht="12.75">
      <c r="B1629" s="710" t="s">
        <v>2576</v>
      </c>
      <c r="C1629" s="711">
        <v>7.45</v>
      </c>
      <c r="D1629" s="712" t="s">
        <v>158</v>
      </c>
      <c r="E1629" s="713">
        <v>0.17499999999999999</v>
      </c>
    </row>
    <row r="1630" spans="2:5" ht="12.75">
      <c r="B1630" s="710" t="s">
        <v>2576</v>
      </c>
      <c r="C1630" s="711">
        <v>7.45</v>
      </c>
      <c r="D1630" s="712" t="s">
        <v>2577</v>
      </c>
      <c r="E1630" s="713">
        <v>0.152</v>
      </c>
    </row>
    <row r="1631" spans="2:5" ht="12.75">
      <c r="B1631" s="710" t="s">
        <v>2578</v>
      </c>
      <c r="C1631" s="711">
        <v>7.45</v>
      </c>
      <c r="D1631" s="712" t="s">
        <v>828</v>
      </c>
      <c r="E1631" s="713">
        <v>0.251</v>
      </c>
    </row>
    <row r="1632" spans="2:5" ht="12.75">
      <c r="B1632" s="710" t="s">
        <v>2579</v>
      </c>
      <c r="C1632" s="711">
        <v>7.45</v>
      </c>
      <c r="D1632" s="712" t="s">
        <v>829</v>
      </c>
      <c r="E1632" s="713">
        <v>5.6000000000000001E-2</v>
      </c>
    </row>
    <row r="1633" spans="2:5" ht="12.75">
      <c r="B1633" s="710" t="s">
        <v>2579</v>
      </c>
      <c r="C1633" s="711">
        <v>7.45</v>
      </c>
      <c r="D1633" s="712" t="s">
        <v>2580</v>
      </c>
      <c r="E1633" s="713">
        <v>0.21</v>
      </c>
    </row>
    <row r="1634" spans="2:5" ht="12.75">
      <c r="B1634" s="710" t="s">
        <v>2581</v>
      </c>
      <c r="C1634" s="711">
        <v>9.4E-2</v>
      </c>
      <c r="D1634" s="712" t="s">
        <v>830</v>
      </c>
      <c r="E1634" s="713">
        <v>0.7</v>
      </c>
    </row>
    <row r="1635" spans="2:5" ht="12.75">
      <c r="B1635" s="710" t="s">
        <v>2582</v>
      </c>
      <c r="C1635" s="711">
        <v>0.14000000000000001</v>
      </c>
      <c r="D1635" s="712" t="s">
        <v>332</v>
      </c>
      <c r="E1635" s="713">
        <v>0.126</v>
      </c>
    </row>
    <row r="1636" spans="2:5" ht="12.75">
      <c r="B1636" s="710" t="s">
        <v>779</v>
      </c>
      <c r="C1636" s="711">
        <v>8.3000000000000004E-2</v>
      </c>
      <c r="D1636" s="712" t="s">
        <v>334</v>
      </c>
      <c r="E1636" s="713">
        <v>0.11</v>
      </c>
    </row>
    <row r="1637" spans="2:5" ht="12.75">
      <c r="B1637" s="710" t="s">
        <v>2583</v>
      </c>
      <c r="C1637" s="711">
        <v>4.1900000000000004</v>
      </c>
      <c r="D1637" s="712" t="s">
        <v>336</v>
      </c>
      <c r="E1637" s="713">
        <v>1.3069999999999999</v>
      </c>
    </row>
    <row r="1638" spans="2:5" ht="12.75">
      <c r="B1638" s="710" t="s">
        <v>780</v>
      </c>
      <c r="C1638" s="711">
        <v>4.8000000000000001E-2</v>
      </c>
      <c r="D1638" s="712" t="s">
        <v>337</v>
      </c>
      <c r="E1638" s="713">
        <v>0.7</v>
      </c>
    </row>
    <row r="1639" spans="2:5" ht="12.75">
      <c r="B1639" s="710" t="s">
        <v>2584</v>
      </c>
      <c r="C1639" s="711">
        <v>0.36299999999999999</v>
      </c>
      <c r="D1639" s="712" t="s">
        <v>343</v>
      </c>
      <c r="E1639" s="713">
        <v>0.245</v>
      </c>
    </row>
    <row r="1640" spans="2:5" ht="12.75">
      <c r="B1640" s="710" t="s">
        <v>739</v>
      </c>
      <c r="C1640" s="711">
        <v>4.7E-2</v>
      </c>
      <c r="D1640" s="712" t="s">
        <v>2585</v>
      </c>
      <c r="E1640" s="713">
        <v>0.252</v>
      </c>
    </row>
    <row r="1641" spans="2:5" ht="12.75">
      <c r="B1641" s="710" t="s">
        <v>2586</v>
      </c>
      <c r="C1641" s="711">
        <v>0.33600000000000002</v>
      </c>
      <c r="D1641" s="712" t="s">
        <v>1903</v>
      </c>
      <c r="E1641" s="713">
        <v>0.7</v>
      </c>
    </row>
    <row r="1642" spans="2:5" ht="12.75">
      <c r="B1642" s="710" t="s">
        <v>784</v>
      </c>
      <c r="C1642" s="711">
        <v>7.5999999999999998E-2</v>
      </c>
      <c r="D1642" s="712" t="s">
        <v>1038</v>
      </c>
      <c r="E1642" s="713">
        <v>0.16200000000000001</v>
      </c>
    </row>
    <row r="1643" spans="2:5" ht="12.75">
      <c r="B1643" s="710" t="s">
        <v>2587</v>
      </c>
      <c r="C1643" s="711">
        <v>0.21709999999999999</v>
      </c>
      <c r="D1643" s="712" t="s">
        <v>1042</v>
      </c>
      <c r="E1643" s="713">
        <v>4.2000000000000003E-2</v>
      </c>
    </row>
    <row r="1644" spans="2:5" ht="12.75">
      <c r="B1644" s="710" t="s">
        <v>696</v>
      </c>
      <c r="C1644" s="711">
        <v>4.5999999999999999E-2</v>
      </c>
      <c r="D1644" s="712" t="s">
        <v>2588</v>
      </c>
      <c r="E1644" s="713">
        <v>0.27400000000000002</v>
      </c>
    </row>
    <row r="1645" spans="2:5" ht="12.75">
      <c r="B1645" s="710" t="s">
        <v>2589</v>
      </c>
      <c r="C1645" s="711">
        <v>0.25</v>
      </c>
      <c r="D1645" s="712" t="s">
        <v>2590</v>
      </c>
      <c r="E1645" s="713">
        <v>0.307</v>
      </c>
    </row>
    <row r="1646" spans="2:5" ht="12.75">
      <c r="B1646" s="710" t="s">
        <v>2591</v>
      </c>
      <c r="C1646" s="711">
        <v>0.23100000000000001</v>
      </c>
      <c r="D1646" s="712" t="s">
        <v>2592</v>
      </c>
      <c r="E1646" s="713">
        <v>3.5000000000000003E-2</v>
      </c>
    </row>
    <row r="1647" spans="2:5" ht="25.5">
      <c r="B1647" s="710" t="s">
        <v>2593</v>
      </c>
      <c r="C1647" s="711">
        <v>0.25800000000000001</v>
      </c>
      <c r="D1647" s="712" t="s">
        <v>2594</v>
      </c>
      <c r="E1647" s="713">
        <v>0.28199999999999997</v>
      </c>
    </row>
    <row r="1648" spans="2:5" ht="12.75">
      <c r="B1648" s="710" t="s">
        <v>2595</v>
      </c>
      <c r="C1648" s="711">
        <v>0.246</v>
      </c>
      <c r="D1648" s="712" t="s">
        <v>1912</v>
      </c>
      <c r="E1648" s="713">
        <v>0.248</v>
      </c>
    </row>
    <row r="1649" spans="2:5" ht="12.75">
      <c r="B1649" s="710" t="s">
        <v>985</v>
      </c>
      <c r="C1649" s="711">
        <v>0.29599999999999999</v>
      </c>
      <c r="D1649" s="712"/>
      <c r="E1649" s="713"/>
    </row>
    <row r="1650" spans="2:5" ht="12.75">
      <c r="B1650" s="710" t="s">
        <v>2596</v>
      </c>
      <c r="C1650" s="711">
        <v>0.18</v>
      </c>
      <c r="D1650" s="712"/>
      <c r="E1650" s="713"/>
    </row>
    <row r="1651" spans="2:5" ht="12.75">
      <c r="B1651" s="710" t="s">
        <v>984</v>
      </c>
      <c r="C1651" s="711">
        <v>0.13200000000000001</v>
      </c>
      <c r="D1651" s="712"/>
      <c r="E1651" s="713"/>
    </row>
    <row r="1652" spans="2:5" ht="12.75">
      <c r="B1652" s="710" t="s">
        <v>361</v>
      </c>
      <c r="C1652" s="711">
        <v>0.34</v>
      </c>
      <c r="D1652" s="712"/>
      <c r="E1652" s="713"/>
    </row>
    <row r="1653" spans="2:5" ht="12.75">
      <c r="B1653" s="710" t="s">
        <v>2597</v>
      </c>
      <c r="C1653" s="711">
        <v>0.35</v>
      </c>
      <c r="D1653" s="712"/>
      <c r="E1653" s="713"/>
    </row>
    <row r="1654" spans="2:5" ht="12.75">
      <c r="B1654" s="710" t="s">
        <v>2598</v>
      </c>
      <c r="C1654" s="711">
        <v>0.28999999999999998</v>
      </c>
      <c r="D1654" s="712"/>
      <c r="E1654" s="713"/>
    </row>
    <row r="1655" spans="2:5" ht="12.75">
      <c r="B1655" s="710" t="s">
        <v>1943</v>
      </c>
      <c r="C1655" s="711">
        <v>0.26300000000000001</v>
      </c>
      <c r="D1655" s="712"/>
      <c r="E1655" s="713"/>
    </row>
    <row r="1656" spans="2:5" ht="12.75">
      <c r="B1656" s="710" t="s">
        <v>364</v>
      </c>
      <c r="C1656" s="711">
        <v>0.37</v>
      </c>
      <c r="D1656" s="712"/>
      <c r="E1656" s="713"/>
    </row>
    <row r="1657" spans="2:5" ht="12.75">
      <c r="B1657" s="710" t="s">
        <v>2599</v>
      </c>
      <c r="C1657" s="711">
        <v>0.31990000000000002</v>
      </c>
      <c r="D1657" s="712"/>
      <c r="E1657" s="713"/>
    </row>
    <row r="1658" spans="2:5" ht="12.75">
      <c r="B1658" s="710" t="s">
        <v>2600</v>
      </c>
      <c r="C1658" s="711">
        <v>3.1E-2</v>
      </c>
      <c r="D1658" s="712"/>
      <c r="E1658" s="713"/>
    </row>
    <row r="1659" spans="2:5" ht="12.75">
      <c r="B1659" s="710" t="s">
        <v>993</v>
      </c>
      <c r="C1659" s="711">
        <v>0.29299999999999998</v>
      </c>
      <c r="D1659" s="712"/>
      <c r="E1659" s="713"/>
    </row>
    <row r="1660" spans="2:5" ht="12.75">
      <c r="B1660" s="710" t="s">
        <v>2601</v>
      </c>
      <c r="C1660" s="711">
        <v>0.624</v>
      </c>
      <c r="D1660" s="712"/>
      <c r="E1660" s="713"/>
    </row>
    <row r="1661" spans="2:5" ht="12.75">
      <c r="B1661" s="710" t="s">
        <v>981</v>
      </c>
      <c r="C1661" s="711">
        <v>0.14099999999999999</v>
      </c>
      <c r="D1661" s="712"/>
      <c r="E1661" s="713"/>
    </row>
    <row r="1662" spans="2:5" ht="12.75">
      <c r="B1662" s="710" t="s">
        <v>2602</v>
      </c>
      <c r="C1662" s="711">
        <v>1.131</v>
      </c>
      <c r="D1662" s="712"/>
      <c r="E1662" s="713"/>
    </row>
    <row r="1663" spans="2:5" ht="12.75">
      <c r="B1663" s="710" t="s">
        <v>2603</v>
      </c>
      <c r="C1663" s="711">
        <v>0.14000000000000001</v>
      </c>
      <c r="D1663" s="712"/>
      <c r="E1663" s="713"/>
    </row>
    <row r="1664" spans="2:5" ht="12.75">
      <c r="B1664" s="710" t="s">
        <v>2604</v>
      </c>
      <c r="C1664" s="711">
        <v>0.23749999999999999</v>
      </c>
      <c r="D1664" s="712"/>
      <c r="E1664" s="713"/>
    </row>
    <row r="1665" spans="2:5" ht="12.75">
      <c r="B1665" s="710" t="s">
        <v>1966</v>
      </c>
      <c r="C1665" s="711">
        <v>0.19800000000000001</v>
      </c>
      <c r="D1665" s="712"/>
      <c r="E1665" s="713"/>
    </row>
    <row r="1666" spans="2:5" ht="12.75">
      <c r="B1666" s="710" t="s">
        <v>990</v>
      </c>
      <c r="C1666" s="711">
        <v>0.14599999999999999</v>
      </c>
      <c r="D1666" s="712"/>
      <c r="E1666" s="713"/>
    </row>
    <row r="1667" spans="2:5" ht="12.75">
      <c r="B1667" s="710" t="s">
        <v>2605</v>
      </c>
      <c r="C1667" s="711">
        <v>0.27300000000000002</v>
      </c>
      <c r="D1667" s="712"/>
      <c r="E1667" s="713"/>
    </row>
    <row r="1668" spans="2:5" ht="12.75">
      <c r="B1668" s="710" t="s">
        <v>991</v>
      </c>
      <c r="C1668" s="711">
        <v>4.5999999999999999E-2</v>
      </c>
      <c r="D1668" s="712"/>
      <c r="E1668" s="713"/>
    </row>
    <row r="1669" spans="2:5" ht="12.75">
      <c r="B1669" s="710" t="s">
        <v>2606</v>
      </c>
      <c r="C1669" s="711">
        <v>0.62990000000000002</v>
      </c>
      <c r="D1669" s="712"/>
      <c r="E1669" s="713"/>
    </row>
    <row r="1670" spans="2:5" ht="12.75">
      <c r="B1670" s="710" t="s">
        <v>2607</v>
      </c>
      <c r="C1670" s="711">
        <v>0.26900000000000002</v>
      </c>
      <c r="D1670" s="712"/>
      <c r="E1670" s="713"/>
    </row>
    <row r="1671" spans="2:5" ht="12.75">
      <c r="B1671" s="710" t="s">
        <v>989</v>
      </c>
      <c r="C1671" s="711">
        <v>0.64300000000000002</v>
      </c>
      <c r="D1671" s="712"/>
      <c r="E1671" s="713"/>
    </row>
    <row r="1672" spans="2:5" ht="12.75">
      <c r="B1672" s="710" t="s">
        <v>1000</v>
      </c>
      <c r="C1672" s="711">
        <v>6.6000000000000003E-2</v>
      </c>
      <c r="D1672" s="712"/>
      <c r="E1672" s="713"/>
    </row>
    <row r="1673" spans="2:5" ht="12.75">
      <c r="B1673" s="710" t="s">
        <v>2608</v>
      </c>
      <c r="C1673" s="711">
        <v>3.3000000000000002E-2</v>
      </c>
      <c r="D1673" s="712"/>
      <c r="E1673" s="713"/>
    </row>
    <row r="1674" spans="2:5" ht="12.75">
      <c r="B1674" s="710" t="s">
        <v>995</v>
      </c>
      <c r="C1674" s="711">
        <v>0.05</v>
      </c>
      <c r="D1674" s="712"/>
      <c r="E1674" s="713"/>
    </row>
    <row r="1675" spans="2:5" ht="12.75">
      <c r="B1675" s="710" t="s">
        <v>2609</v>
      </c>
      <c r="C1675" s="711">
        <v>0.17549999999999999</v>
      </c>
      <c r="D1675" s="712"/>
      <c r="E1675" s="713"/>
    </row>
    <row r="1676" spans="2:5" ht="12.75">
      <c r="B1676" s="710" t="s">
        <v>998</v>
      </c>
      <c r="C1676" s="711">
        <v>0.18579999999999999</v>
      </c>
      <c r="D1676" s="712"/>
      <c r="E1676" s="713"/>
    </row>
    <row r="1677" spans="2:5" ht="12.75">
      <c r="B1677" s="710" t="s">
        <v>2610</v>
      </c>
      <c r="C1677" s="711">
        <v>0.7</v>
      </c>
      <c r="D1677" s="712"/>
      <c r="E1677" s="713"/>
    </row>
    <row r="1678" spans="2:5" ht="12.75">
      <c r="B1678" s="710"/>
      <c r="C1678" s="712"/>
      <c r="D1678" s="712"/>
      <c r="E1678" s="715"/>
    </row>
    <row r="1679" spans="2:5" ht="12.75">
      <c r="B1679" s="2058" t="s">
        <v>1494</v>
      </c>
      <c r="C1679" s="2059"/>
      <c r="D1679" s="2059"/>
      <c r="E1679" s="2060"/>
    </row>
    <row r="1680" spans="2:5" ht="13.5" thickBot="1">
      <c r="B1680" s="2046" t="s">
        <v>2611</v>
      </c>
      <c r="C1680" s="2047"/>
      <c r="D1680" s="2047"/>
      <c r="E1680" s="2048"/>
    </row>
    <row r="1681" spans="2:5" ht="13.5" thickTop="1">
      <c r="B1681" s="716"/>
      <c r="C1681" s="717"/>
      <c r="D1681" s="717"/>
      <c r="E1681" s="717"/>
    </row>
    <row r="1682" spans="2:5" ht="13.5" thickBot="1">
      <c r="B1682" s="393"/>
    </row>
    <row r="1683" spans="2:5" ht="13.5" thickTop="1">
      <c r="B1683" s="2089" t="s">
        <v>2776</v>
      </c>
      <c r="C1683" s="2090"/>
      <c r="D1683" s="2090"/>
      <c r="E1683" s="2091"/>
    </row>
    <row r="1684" spans="2:5" ht="15">
      <c r="B1684" s="2092" t="s">
        <v>1226</v>
      </c>
      <c r="C1684" s="2093"/>
      <c r="D1684" s="2093"/>
      <c r="E1684" s="2094"/>
    </row>
    <row r="1685" spans="2:5" ht="27.75" customHeight="1">
      <c r="B1685" s="2095" t="s">
        <v>2841</v>
      </c>
      <c r="C1685" s="2096"/>
      <c r="D1685" s="2096"/>
      <c r="E1685" s="2097"/>
    </row>
    <row r="1686" spans="2:5" ht="15">
      <c r="B1686" s="2098" t="s">
        <v>2777</v>
      </c>
      <c r="C1686" s="2099"/>
      <c r="D1686" s="2099"/>
      <c r="E1686" s="2100"/>
    </row>
    <row r="1687" spans="2:5" ht="15">
      <c r="B1687" s="718" t="s">
        <v>2778</v>
      </c>
      <c r="C1687" s="719" t="s">
        <v>2779</v>
      </c>
      <c r="D1687" s="719" t="s">
        <v>2780</v>
      </c>
      <c r="E1687" s="720" t="s">
        <v>2781</v>
      </c>
    </row>
    <row r="1688" spans="2:5" ht="12.75">
      <c r="B1688" s="721" t="s">
        <v>2782</v>
      </c>
      <c r="C1688" s="722" t="s">
        <v>2783</v>
      </c>
      <c r="D1688" s="723">
        <v>18</v>
      </c>
      <c r="E1688" s="724">
        <v>50</v>
      </c>
    </row>
    <row r="1689" spans="2:5" ht="12.75">
      <c r="B1689" s="721" t="s">
        <v>2784</v>
      </c>
      <c r="C1689" s="722" t="s">
        <v>2783</v>
      </c>
      <c r="D1689" s="723">
        <v>24.9</v>
      </c>
      <c r="E1689" s="724">
        <v>50</v>
      </c>
    </row>
    <row r="1690" spans="2:5" ht="12.75">
      <c r="B1690" s="721" t="s">
        <v>2785</v>
      </c>
      <c r="C1690" s="722" t="s">
        <v>2783</v>
      </c>
      <c r="D1690" s="723">
        <v>36</v>
      </c>
      <c r="E1690" s="724">
        <v>50</v>
      </c>
    </row>
    <row r="1691" spans="2:5" ht="12.75">
      <c r="B1691" s="721" t="s">
        <v>2786</v>
      </c>
      <c r="C1691" s="722" t="s">
        <v>2783</v>
      </c>
      <c r="D1691" s="723">
        <v>49.9</v>
      </c>
      <c r="E1691" s="724">
        <v>50</v>
      </c>
    </row>
    <row r="1692" spans="2:5" ht="12.75">
      <c r="B1692" s="721" t="s">
        <v>2787</v>
      </c>
      <c r="C1692" s="722" t="s">
        <v>2788</v>
      </c>
      <c r="D1692" s="723">
        <v>60</v>
      </c>
      <c r="E1692" s="724">
        <v>50</v>
      </c>
    </row>
    <row r="1693" spans="2:5" ht="12.75">
      <c r="B1693" s="721" t="s">
        <v>2789</v>
      </c>
      <c r="C1693" s="722" t="s">
        <v>2788</v>
      </c>
      <c r="D1693" s="723">
        <v>105</v>
      </c>
      <c r="E1693" s="724">
        <v>50</v>
      </c>
    </row>
    <row r="1694" spans="2:5" ht="12.75">
      <c r="B1694" s="2101" t="s">
        <v>2790</v>
      </c>
      <c r="C1694" s="2102"/>
      <c r="D1694" s="2102"/>
      <c r="E1694" s="2103"/>
    </row>
    <row r="1695" spans="2:5" ht="12.75">
      <c r="B1695" s="2101" t="s">
        <v>911</v>
      </c>
      <c r="C1695" s="2102"/>
      <c r="D1695" s="2102"/>
      <c r="E1695" s="2103"/>
    </row>
    <row r="1696" spans="2:5" ht="15">
      <c r="B1696" s="2104" t="s">
        <v>2791</v>
      </c>
      <c r="C1696" s="2105"/>
      <c r="D1696" s="2105"/>
      <c r="E1696" s="2106"/>
    </row>
    <row r="1697" spans="2:5" ht="12.75">
      <c r="B1697" s="2080" t="s">
        <v>2792</v>
      </c>
      <c r="C1697" s="2081"/>
      <c r="D1697" s="2081"/>
      <c r="E1697" s="2082"/>
    </row>
    <row r="1698" spans="2:5" ht="12.75">
      <c r="B1698" s="2080" t="s">
        <v>2793</v>
      </c>
      <c r="C1698" s="2081"/>
      <c r="D1698" s="2081"/>
      <c r="E1698" s="2082"/>
    </row>
    <row r="1699" spans="2:5" ht="12.75">
      <c r="B1699" s="2080" t="s">
        <v>2794</v>
      </c>
      <c r="C1699" s="2081"/>
      <c r="D1699" s="2081"/>
      <c r="E1699" s="2082"/>
    </row>
    <row r="1700" spans="2:5" ht="12.75">
      <c r="B1700" s="2080" t="s">
        <v>2795</v>
      </c>
      <c r="C1700" s="2081"/>
      <c r="D1700" s="2081"/>
      <c r="E1700" s="2082"/>
    </row>
    <row r="1701" spans="2:5" ht="12.75">
      <c r="B1701" s="2080" t="s">
        <v>2796</v>
      </c>
      <c r="C1701" s="2081"/>
      <c r="D1701" s="2081"/>
      <c r="E1701" s="2082"/>
    </row>
    <row r="1702" spans="2:5" ht="15">
      <c r="B1702" s="2083" t="s">
        <v>2797</v>
      </c>
      <c r="C1702" s="2084"/>
      <c r="D1702" s="2084"/>
      <c r="E1702" s="2085"/>
    </row>
    <row r="1703" spans="2:5" ht="13.5" thickBot="1">
      <c r="B1703" s="2086" t="s">
        <v>2798</v>
      </c>
      <c r="C1703" s="2087"/>
      <c r="D1703" s="2087"/>
      <c r="E1703" s="2088"/>
    </row>
    <row r="1704" spans="2:5" ht="18.75" customHeight="1" thickTop="1">
      <c r="B1704" s="2079"/>
      <c r="C1704" s="2079"/>
      <c r="D1704" s="725"/>
      <c r="E1704" s="725"/>
    </row>
    <row r="1705" spans="2:5" ht="12.75">
      <c r="B1705" s="393" t="s">
        <v>168</v>
      </c>
    </row>
    <row r="1706" spans="2:5" ht="12.75">
      <c r="B1706" s="394" t="s">
        <v>370</v>
      </c>
    </row>
    <row r="1707" spans="2:5" ht="12.75">
      <c r="B1707" s="1222"/>
    </row>
  </sheetData>
  <mergeCells count="1435">
    <mergeCell ref="AC54:AC55"/>
    <mergeCell ref="AD54:AD55"/>
    <mergeCell ref="C59:F59"/>
    <mergeCell ref="C60:F60"/>
    <mergeCell ref="C61:AG61"/>
    <mergeCell ref="C76:F76"/>
    <mergeCell ref="C77:AG77"/>
    <mergeCell ref="B47:AH47"/>
    <mergeCell ref="C50:E50"/>
    <mergeCell ref="C51:Z51"/>
    <mergeCell ref="B53:B55"/>
    <mergeCell ref="C53:C55"/>
    <mergeCell ref="D53:D55"/>
    <mergeCell ref="E53:R53"/>
    <mergeCell ref="S53:Z53"/>
    <mergeCell ref="AA53:AD53"/>
    <mergeCell ref="AE53:AG54"/>
    <mergeCell ref="E54:E55"/>
    <mergeCell ref="F54:F55"/>
    <mergeCell ref="G54:G55"/>
    <mergeCell ref="H54:I54"/>
    <mergeCell ref="J54:K54"/>
    <mergeCell ref="L54:M54"/>
    <mergeCell ref="N54:O54"/>
    <mergeCell ref="P54:R54"/>
    <mergeCell ref="S54:S55"/>
    <mergeCell ref="T54:T55"/>
    <mergeCell ref="U54:U55"/>
    <mergeCell ref="V54:W54"/>
    <mergeCell ref="X54:Z54"/>
    <mergeCell ref="AA54:AA55"/>
    <mergeCell ref="AB54:AB55"/>
    <mergeCell ref="C66:E66"/>
    <mergeCell ref="C67:Z67"/>
    <mergeCell ref="B69:B71"/>
    <mergeCell ref="C69:C71"/>
    <mergeCell ref="D69:D71"/>
    <mergeCell ref="E69:R69"/>
    <mergeCell ref="S69:Z69"/>
    <mergeCell ref="AA69:AD69"/>
    <mergeCell ref="AE69:AG70"/>
    <mergeCell ref="E70:E71"/>
    <mergeCell ref="F70:F71"/>
    <mergeCell ref="G70:G71"/>
    <mergeCell ref="H70:I70"/>
    <mergeCell ref="J70:K70"/>
    <mergeCell ref="L70:M70"/>
    <mergeCell ref="N70:O70"/>
    <mergeCell ref="P70:R70"/>
    <mergeCell ref="S70:S71"/>
    <mergeCell ref="T70:T71"/>
    <mergeCell ref="U70:U71"/>
    <mergeCell ref="V70:W70"/>
    <mergeCell ref="X70:Z70"/>
    <mergeCell ref="AA70:AA71"/>
    <mergeCell ref="AB70:AB71"/>
    <mergeCell ref="AC70:AC71"/>
    <mergeCell ref="AD70:AD71"/>
    <mergeCell ref="C92:AG92"/>
    <mergeCell ref="C75:F75"/>
    <mergeCell ref="B63:AH63"/>
    <mergeCell ref="C90:F90"/>
    <mergeCell ref="B79:AH79"/>
    <mergeCell ref="C82:E82"/>
    <mergeCell ref="C83:Z83"/>
    <mergeCell ref="B85:B87"/>
    <mergeCell ref="C85:C87"/>
    <mergeCell ref="D85:D87"/>
    <mergeCell ref="E85:R85"/>
    <mergeCell ref="S85:Z85"/>
    <mergeCell ref="AA85:AD85"/>
    <mergeCell ref="AE85:AG86"/>
    <mergeCell ref="E86:E87"/>
    <mergeCell ref="F86:F87"/>
    <mergeCell ref="G86:G87"/>
    <mergeCell ref="H86:I86"/>
    <mergeCell ref="J86:K86"/>
    <mergeCell ref="L86:M86"/>
    <mergeCell ref="N86:O86"/>
    <mergeCell ref="P86:R86"/>
    <mergeCell ref="S86:S87"/>
    <mergeCell ref="T86:T87"/>
    <mergeCell ref="U86:U87"/>
    <mergeCell ref="V86:W86"/>
    <mergeCell ref="X86:Z86"/>
    <mergeCell ref="AA86:AA87"/>
    <mergeCell ref="AB86:AB87"/>
    <mergeCell ref="AC86:AC87"/>
    <mergeCell ref="AD86:AD87"/>
    <mergeCell ref="C91:F91"/>
    <mergeCell ref="B94:AH94"/>
    <mergeCell ref="C97:E97"/>
    <mergeCell ref="C98:Z98"/>
    <mergeCell ref="B100:B102"/>
    <mergeCell ref="C100:C102"/>
    <mergeCell ref="D100:D102"/>
    <mergeCell ref="E100:R100"/>
    <mergeCell ref="S100:Z100"/>
    <mergeCell ref="AA100:AD100"/>
    <mergeCell ref="AE100:AG101"/>
    <mergeCell ref="E101:E102"/>
    <mergeCell ref="F101:F102"/>
    <mergeCell ref="G101:G102"/>
    <mergeCell ref="H101:I101"/>
    <mergeCell ref="J101:K101"/>
    <mergeCell ref="L101:M101"/>
    <mergeCell ref="N101:O101"/>
    <mergeCell ref="P101:R101"/>
    <mergeCell ref="S101:S102"/>
    <mergeCell ref="T101:T102"/>
    <mergeCell ref="U101:U102"/>
    <mergeCell ref="V101:W101"/>
    <mergeCell ref="X101:Z101"/>
    <mergeCell ref="AA101:AA102"/>
    <mergeCell ref="AB101:AB102"/>
    <mergeCell ref="AC101:AC102"/>
    <mergeCell ref="AD101:AD102"/>
    <mergeCell ref="C122:AG122"/>
    <mergeCell ref="C105:F105"/>
    <mergeCell ref="B109:AH109"/>
    <mergeCell ref="C112:E112"/>
    <mergeCell ref="C113:Z113"/>
    <mergeCell ref="B115:B117"/>
    <mergeCell ref="C115:C117"/>
    <mergeCell ref="D115:D117"/>
    <mergeCell ref="E115:R115"/>
    <mergeCell ref="S115:Z115"/>
    <mergeCell ref="AA115:AD115"/>
    <mergeCell ref="AE115:AG116"/>
    <mergeCell ref="E116:E117"/>
    <mergeCell ref="F116:F117"/>
    <mergeCell ref="G116:G117"/>
    <mergeCell ref="H116:I116"/>
    <mergeCell ref="J116:K116"/>
    <mergeCell ref="L116:M116"/>
    <mergeCell ref="N116:O116"/>
    <mergeCell ref="P116:R116"/>
    <mergeCell ref="S116:S117"/>
    <mergeCell ref="T116:T117"/>
    <mergeCell ref="U116:U117"/>
    <mergeCell ref="V116:W116"/>
    <mergeCell ref="X116:Z116"/>
    <mergeCell ref="AA116:AA117"/>
    <mergeCell ref="AB116:AB117"/>
    <mergeCell ref="AC116:AC117"/>
    <mergeCell ref="AD116:AD117"/>
    <mergeCell ref="C120:F120"/>
    <mergeCell ref="C106:F106"/>
    <mergeCell ref="C107:AG107"/>
    <mergeCell ref="C160:F160"/>
    <mergeCell ref="C161:F161"/>
    <mergeCell ref="C162:AG162"/>
    <mergeCell ref="D27:G27"/>
    <mergeCell ref="B149:AH149"/>
    <mergeCell ref="C152:E152"/>
    <mergeCell ref="C153:Z153"/>
    <mergeCell ref="B155:B157"/>
    <mergeCell ref="C155:C157"/>
    <mergeCell ref="D155:D157"/>
    <mergeCell ref="E155:R155"/>
    <mergeCell ref="S155:Z155"/>
    <mergeCell ref="AA155:AD155"/>
    <mergeCell ref="AE155:AG156"/>
    <mergeCell ref="E156:E157"/>
    <mergeCell ref="F156:F157"/>
    <mergeCell ref="G156:G157"/>
    <mergeCell ref="H156:I156"/>
    <mergeCell ref="J156:K156"/>
    <mergeCell ref="L156:M156"/>
    <mergeCell ref="N156:O156"/>
    <mergeCell ref="P156:R156"/>
    <mergeCell ref="S156:S157"/>
    <mergeCell ref="T156:T157"/>
    <mergeCell ref="U156:U157"/>
    <mergeCell ref="V156:W156"/>
    <mergeCell ref="X156:Z156"/>
    <mergeCell ref="AA156:AA157"/>
    <mergeCell ref="AB156:AB157"/>
    <mergeCell ref="AC156:AC157"/>
    <mergeCell ref="AD156:AD157"/>
    <mergeCell ref="C145:F145"/>
    <mergeCell ref="C146:F146"/>
    <mergeCell ref="C147:AG14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6:G26"/>
    <mergeCell ref="C127:E127"/>
    <mergeCell ref="C128:Z128"/>
    <mergeCell ref="B130:B132"/>
    <mergeCell ref="C130:C132"/>
    <mergeCell ref="D130:D132"/>
    <mergeCell ref="E130:R130"/>
    <mergeCell ref="S130:Z130"/>
    <mergeCell ref="AA130:AD130"/>
    <mergeCell ref="AE130:AG131"/>
    <mergeCell ref="E131:E132"/>
    <mergeCell ref="F131:F132"/>
    <mergeCell ref="G131:G132"/>
    <mergeCell ref="H131:I131"/>
    <mergeCell ref="J131:K131"/>
    <mergeCell ref="L131:M131"/>
    <mergeCell ref="N131:O131"/>
    <mergeCell ref="P131:R131"/>
    <mergeCell ref="S131:S132"/>
    <mergeCell ref="T131:T132"/>
    <mergeCell ref="U131:U132"/>
    <mergeCell ref="V131:W131"/>
    <mergeCell ref="X131:Z131"/>
    <mergeCell ref="AA131:AA132"/>
    <mergeCell ref="AB131:AB132"/>
    <mergeCell ref="AC131:AC132"/>
    <mergeCell ref="AD131:AD132"/>
    <mergeCell ref="C194:F194"/>
    <mergeCell ref="C195:F195"/>
    <mergeCell ref="C196:AG196"/>
    <mergeCell ref="B164:AH164"/>
    <mergeCell ref="C167:E167"/>
    <mergeCell ref="C168:Z168"/>
    <mergeCell ref="B170:B172"/>
    <mergeCell ref="C170:C172"/>
    <mergeCell ref="D170:D172"/>
    <mergeCell ref="E170:R170"/>
    <mergeCell ref="S170:Z170"/>
    <mergeCell ref="AA170:AD170"/>
    <mergeCell ref="AE170:AG171"/>
    <mergeCell ref="E171:E172"/>
    <mergeCell ref="F171:F172"/>
    <mergeCell ref="G171:G172"/>
    <mergeCell ref="H171:I171"/>
    <mergeCell ref="J171:K171"/>
    <mergeCell ref="L171:M171"/>
    <mergeCell ref="N171:O171"/>
    <mergeCell ref="P171:R171"/>
    <mergeCell ref="S171:S172"/>
    <mergeCell ref="T171:T172"/>
    <mergeCell ref="U171:U172"/>
    <mergeCell ref="V171:W171"/>
    <mergeCell ref="X171:Z171"/>
    <mergeCell ref="AA171:AA172"/>
    <mergeCell ref="AB171:AB172"/>
    <mergeCell ref="AC171:AC172"/>
    <mergeCell ref="AD171:AD172"/>
    <mergeCell ref="B124:AH124"/>
    <mergeCell ref="B41:C41"/>
    <mergeCell ref="B43:C43"/>
    <mergeCell ref="D43:G43"/>
    <mergeCell ref="D44:G4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C121:F121"/>
    <mergeCell ref="C274:F274"/>
    <mergeCell ref="C275:F275"/>
    <mergeCell ref="C276:AG276"/>
    <mergeCell ref="B198:AH198"/>
    <mergeCell ref="C201:E201"/>
    <mergeCell ref="C202:Z202"/>
    <mergeCell ref="B204:B206"/>
    <mergeCell ref="C204:C206"/>
    <mergeCell ref="D204:D206"/>
    <mergeCell ref="E204:R204"/>
    <mergeCell ref="S204:Z204"/>
    <mergeCell ref="AA204:AD204"/>
    <mergeCell ref="AE204:AG205"/>
    <mergeCell ref="E205:E206"/>
    <mergeCell ref="F205:F206"/>
    <mergeCell ref="G205:G206"/>
    <mergeCell ref="H205:I205"/>
    <mergeCell ref="J205:K205"/>
    <mergeCell ref="L205:M205"/>
    <mergeCell ref="N205:O205"/>
    <mergeCell ref="P205:R205"/>
    <mergeCell ref="S205:S206"/>
    <mergeCell ref="T205:T206"/>
    <mergeCell ref="U205:U206"/>
    <mergeCell ref="V205:W205"/>
    <mergeCell ref="X205:Z205"/>
    <mergeCell ref="AA205:AA206"/>
    <mergeCell ref="AB205:AB206"/>
    <mergeCell ref="AC205:AC206"/>
    <mergeCell ref="AD205:AD206"/>
    <mergeCell ref="C232:F232"/>
    <mergeCell ref="C233:F233"/>
    <mergeCell ref="C239:E239"/>
    <mergeCell ref="C240:Z240"/>
    <mergeCell ref="B242:B244"/>
    <mergeCell ref="C242:C244"/>
    <mergeCell ref="D242:D244"/>
    <mergeCell ref="E242:R242"/>
    <mergeCell ref="S242:Z242"/>
    <mergeCell ref="AA242:AD242"/>
    <mergeCell ref="AE242:AG243"/>
    <mergeCell ref="E243:E244"/>
    <mergeCell ref="F243:F244"/>
    <mergeCell ref="G243:G244"/>
    <mergeCell ref="H243:I243"/>
    <mergeCell ref="J243:K243"/>
    <mergeCell ref="L243:M243"/>
    <mergeCell ref="N243:O243"/>
    <mergeCell ref="P243:R243"/>
    <mergeCell ref="S243:S244"/>
    <mergeCell ref="T243:T244"/>
    <mergeCell ref="U243:U244"/>
    <mergeCell ref="V243:W243"/>
    <mergeCell ref="X243:Z243"/>
    <mergeCell ref="AA243:AA244"/>
    <mergeCell ref="AB243:AB244"/>
    <mergeCell ref="AC243:AC244"/>
    <mergeCell ref="AD243:AD244"/>
    <mergeCell ref="C234:AG234"/>
    <mergeCell ref="C317:F317"/>
    <mergeCell ref="C318:F318"/>
    <mergeCell ref="C319:AG319"/>
    <mergeCell ref="B303:AH303"/>
    <mergeCell ref="C306:E306"/>
    <mergeCell ref="C307:Z307"/>
    <mergeCell ref="B309:B311"/>
    <mergeCell ref="C309:C311"/>
    <mergeCell ref="D309:D311"/>
    <mergeCell ref="E309:R309"/>
    <mergeCell ref="S309:Z309"/>
    <mergeCell ref="AA309:AD309"/>
    <mergeCell ref="AE309:AG310"/>
    <mergeCell ref="E310:E311"/>
    <mergeCell ref="F310:F311"/>
    <mergeCell ref="G310:G311"/>
    <mergeCell ref="H310:I310"/>
    <mergeCell ref="J310:K310"/>
    <mergeCell ref="L310:M310"/>
    <mergeCell ref="N310:O310"/>
    <mergeCell ref="P310:R310"/>
    <mergeCell ref="S310:S311"/>
    <mergeCell ref="T310:T311"/>
    <mergeCell ref="U310:U311"/>
    <mergeCell ref="V310:W310"/>
    <mergeCell ref="X310:Z310"/>
    <mergeCell ref="AA310:AA311"/>
    <mergeCell ref="AB310:AB311"/>
    <mergeCell ref="AC310:AC311"/>
    <mergeCell ref="AD310:AD311"/>
    <mergeCell ref="B236:AH236"/>
    <mergeCell ref="C336:F336"/>
    <mergeCell ref="C337:F337"/>
    <mergeCell ref="C338:AG338"/>
    <mergeCell ref="B321:AH321"/>
    <mergeCell ref="C324:E324"/>
    <mergeCell ref="C325:Z325"/>
    <mergeCell ref="B327:B329"/>
    <mergeCell ref="C327:C329"/>
    <mergeCell ref="D327:D329"/>
    <mergeCell ref="E327:R327"/>
    <mergeCell ref="S327:Z327"/>
    <mergeCell ref="AA327:AD327"/>
    <mergeCell ref="AE327:AG328"/>
    <mergeCell ref="E328:E329"/>
    <mergeCell ref="F328:F329"/>
    <mergeCell ref="G328:G329"/>
    <mergeCell ref="H328:I328"/>
    <mergeCell ref="J328:K328"/>
    <mergeCell ref="L328:M328"/>
    <mergeCell ref="N328:O328"/>
    <mergeCell ref="P328:R328"/>
    <mergeCell ref="S328:S329"/>
    <mergeCell ref="T328:T329"/>
    <mergeCell ref="U328:U329"/>
    <mergeCell ref="V328:W328"/>
    <mergeCell ref="X328:Z328"/>
    <mergeCell ref="AA328:AA329"/>
    <mergeCell ref="AB328:AB329"/>
    <mergeCell ref="AC328:AC329"/>
    <mergeCell ref="AD328:AD329"/>
    <mergeCell ref="C421:AG421"/>
    <mergeCell ref="B403:AH403"/>
    <mergeCell ref="C406:E406"/>
    <mergeCell ref="C407:Z407"/>
    <mergeCell ref="B409:B411"/>
    <mergeCell ref="C409:C411"/>
    <mergeCell ref="D409:D411"/>
    <mergeCell ref="E409:R409"/>
    <mergeCell ref="S409:Z409"/>
    <mergeCell ref="AA409:AD409"/>
    <mergeCell ref="AE409:AG410"/>
    <mergeCell ref="E410:E411"/>
    <mergeCell ref="F410:F411"/>
    <mergeCell ref="G410:G411"/>
    <mergeCell ref="H410:I410"/>
    <mergeCell ref="J410:K410"/>
    <mergeCell ref="L410:M410"/>
    <mergeCell ref="N410:O410"/>
    <mergeCell ref="P410:R410"/>
    <mergeCell ref="S410:S411"/>
    <mergeCell ref="T410:T411"/>
    <mergeCell ref="U410:U411"/>
    <mergeCell ref="V410:W410"/>
    <mergeCell ref="C446:E446"/>
    <mergeCell ref="C447:Z447"/>
    <mergeCell ref="B449:B451"/>
    <mergeCell ref="C449:C451"/>
    <mergeCell ref="D449:D451"/>
    <mergeCell ref="E449:R449"/>
    <mergeCell ref="T430:T431"/>
    <mergeCell ref="U430:U431"/>
    <mergeCell ref="V430:W430"/>
    <mergeCell ref="X430:Z430"/>
    <mergeCell ref="AA430:AA431"/>
    <mergeCell ref="AB430:AB431"/>
    <mergeCell ref="X450:Z450"/>
    <mergeCell ref="AA450:AA451"/>
    <mergeCell ref="AB450:AB451"/>
    <mergeCell ref="AC450:AC451"/>
    <mergeCell ref="AD450:AD451"/>
    <mergeCell ref="S449:Z449"/>
    <mergeCell ref="AA449:AD449"/>
    <mergeCell ref="AC430:AC431"/>
    <mergeCell ref="AD430:AD431"/>
    <mergeCell ref="C441:AG441"/>
    <mergeCell ref="C439:F439"/>
    <mergeCell ref="N430:O430"/>
    <mergeCell ref="P430:R430"/>
    <mergeCell ref="S430:S431"/>
    <mergeCell ref="L430:M430"/>
    <mergeCell ref="C474:F474"/>
    <mergeCell ref="X410:Z410"/>
    <mergeCell ref="AA410:AA411"/>
    <mergeCell ref="AB410:AB411"/>
    <mergeCell ref="AC410:AC411"/>
    <mergeCell ref="AD410:AD411"/>
    <mergeCell ref="C460:AG460"/>
    <mergeCell ref="B423:AH423"/>
    <mergeCell ref="C426:E426"/>
    <mergeCell ref="C427:Z427"/>
    <mergeCell ref="B429:B431"/>
    <mergeCell ref="C429:C431"/>
    <mergeCell ref="D429:D431"/>
    <mergeCell ref="E429:R429"/>
    <mergeCell ref="S429:Z429"/>
    <mergeCell ref="AA429:AD429"/>
    <mergeCell ref="AE429:AG430"/>
    <mergeCell ref="E430:E431"/>
    <mergeCell ref="F430:F431"/>
    <mergeCell ref="G430:G431"/>
    <mergeCell ref="H430:I430"/>
    <mergeCell ref="J430:K430"/>
    <mergeCell ref="AE449:AG450"/>
    <mergeCell ref="E450:E451"/>
    <mergeCell ref="F450:F451"/>
    <mergeCell ref="G450:G451"/>
    <mergeCell ref="H450:I450"/>
    <mergeCell ref="J450:K450"/>
    <mergeCell ref="C440:F440"/>
    <mergeCell ref="C419:F419"/>
    <mergeCell ref="C420:F420"/>
    <mergeCell ref="B443:AH443"/>
    <mergeCell ref="E485:E486"/>
    <mergeCell ref="F485:F486"/>
    <mergeCell ref="G485:G486"/>
    <mergeCell ref="H485:I485"/>
    <mergeCell ref="J485:K485"/>
    <mergeCell ref="L485:M485"/>
    <mergeCell ref="N485:O485"/>
    <mergeCell ref="C475:F475"/>
    <mergeCell ref="C476:AG476"/>
    <mergeCell ref="N469:O469"/>
    <mergeCell ref="P469:R469"/>
    <mergeCell ref="S469:S470"/>
    <mergeCell ref="T469:T470"/>
    <mergeCell ref="U469:U470"/>
    <mergeCell ref="V469:W469"/>
    <mergeCell ref="X469:Z469"/>
    <mergeCell ref="AA469:AA470"/>
    <mergeCell ref="AB469:AB470"/>
    <mergeCell ref="C468:C470"/>
    <mergeCell ref="D468:D470"/>
    <mergeCell ref="E468:R468"/>
    <mergeCell ref="S468:Z468"/>
    <mergeCell ref="AA468:AD468"/>
    <mergeCell ref="AE468:AG469"/>
    <mergeCell ref="E469:E470"/>
    <mergeCell ref="F469:F470"/>
    <mergeCell ref="G469:G470"/>
    <mergeCell ref="H469:I469"/>
    <mergeCell ref="J469:K469"/>
    <mergeCell ref="L469:M469"/>
    <mergeCell ref="AC469:AC470"/>
    <mergeCell ref="AD469:AD470"/>
    <mergeCell ref="AE501:AG502"/>
    <mergeCell ref="E502:E503"/>
    <mergeCell ref="F502:F503"/>
    <mergeCell ref="G502:G503"/>
    <mergeCell ref="H502:I502"/>
    <mergeCell ref="J502:K502"/>
    <mergeCell ref="L502:M502"/>
    <mergeCell ref="B462:AH462"/>
    <mergeCell ref="C465:E465"/>
    <mergeCell ref="C466:Z466"/>
    <mergeCell ref="B468:B470"/>
    <mergeCell ref="C458:F458"/>
    <mergeCell ref="C459:F459"/>
    <mergeCell ref="L450:M450"/>
    <mergeCell ref="N450:O450"/>
    <mergeCell ref="P450:R450"/>
    <mergeCell ref="S450:S451"/>
    <mergeCell ref="T450:T451"/>
    <mergeCell ref="U450:U451"/>
    <mergeCell ref="V450:W450"/>
    <mergeCell ref="C492:F492"/>
    <mergeCell ref="C493:AG493"/>
    <mergeCell ref="T485:T486"/>
    <mergeCell ref="U485:U486"/>
    <mergeCell ref="V485:W485"/>
    <mergeCell ref="X485:Z485"/>
    <mergeCell ref="AA485:AA486"/>
    <mergeCell ref="AB485:AB486"/>
    <mergeCell ref="AC485:AC486"/>
    <mergeCell ref="AD485:AD486"/>
    <mergeCell ref="C491:F491"/>
    <mergeCell ref="AE484:AG485"/>
    <mergeCell ref="AC528:AC529"/>
    <mergeCell ref="AD528:AD529"/>
    <mergeCell ref="C532:F532"/>
    <mergeCell ref="AC543:AC544"/>
    <mergeCell ref="AD543:AD544"/>
    <mergeCell ref="C517:F517"/>
    <mergeCell ref="C518:F518"/>
    <mergeCell ref="B478:AH478"/>
    <mergeCell ref="C481:E481"/>
    <mergeCell ref="C482:Z482"/>
    <mergeCell ref="B484:B486"/>
    <mergeCell ref="C484:C486"/>
    <mergeCell ref="D484:D486"/>
    <mergeCell ref="E484:R484"/>
    <mergeCell ref="S484:Z484"/>
    <mergeCell ref="AA484:AD484"/>
    <mergeCell ref="AA502:AA503"/>
    <mergeCell ref="AB502:AB503"/>
    <mergeCell ref="AC502:AC503"/>
    <mergeCell ref="AD502:AD503"/>
    <mergeCell ref="C519:AG519"/>
    <mergeCell ref="C533:F533"/>
    <mergeCell ref="C534:AG534"/>
    <mergeCell ref="B495:AH495"/>
    <mergeCell ref="C498:E498"/>
    <mergeCell ref="C499:Z499"/>
    <mergeCell ref="B501:B503"/>
    <mergeCell ref="C501:C503"/>
    <mergeCell ref="D501:D503"/>
    <mergeCell ref="E501:R501"/>
    <mergeCell ref="S501:Z501"/>
    <mergeCell ref="AA501:AD501"/>
    <mergeCell ref="AE542:AG543"/>
    <mergeCell ref="E543:E544"/>
    <mergeCell ref="F543:F544"/>
    <mergeCell ref="G543:G544"/>
    <mergeCell ref="H543:I543"/>
    <mergeCell ref="J543:K543"/>
    <mergeCell ref="L543:M543"/>
    <mergeCell ref="N502:O502"/>
    <mergeCell ref="S528:S529"/>
    <mergeCell ref="N543:O543"/>
    <mergeCell ref="P543:R543"/>
    <mergeCell ref="S543:S544"/>
    <mergeCell ref="T543:T544"/>
    <mergeCell ref="U543:U544"/>
    <mergeCell ref="V543:W543"/>
    <mergeCell ref="X543:Z543"/>
    <mergeCell ref="P485:R485"/>
    <mergeCell ref="S485:S486"/>
    <mergeCell ref="X502:Z502"/>
    <mergeCell ref="P502:R502"/>
    <mergeCell ref="S502:S503"/>
    <mergeCell ref="T502:T503"/>
    <mergeCell ref="U502:U503"/>
    <mergeCell ref="V502:W502"/>
    <mergeCell ref="B536:AH536"/>
    <mergeCell ref="C539:E539"/>
    <mergeCell ref="C540:Z540"/>
    <mergeCell ref="B542:B544"/>
    <mergeCell ref="C542:C544"/>
    <mergeCell ref="D542:D544"/>
    <mergeCell ref="E542:R542"/>
    <mergeCell ref="S542:Z542"/>
    <mergeCell ref="AA543:AA544"/>
    <mergeCell ref="AB543:AB544"/>
    <mergeCell ref="N561:O561"/>
    <mergeCell ref="P561:R561"/>
    <mergeCell ref="T528:T529"/>
    <mergeCell ref="U528:U529"/>
    <mergeCell ref="V528:W528"/>
    <mergeCell ref="X528:Z528"/>
    <mergeCell ref="AA528:AA529"/>
    <mergeCell ref="AB528:AB529"/>
    <mergeCell ref="C549:F549"/>
    <mergeCell ref="C550:F550"/>
    <mergeCell ref="C551:AG551"/>
    <mergeCell ref="B521:AH521"/>
    <mergeCell ref="C524:E524"/>
    <mergeCell ref="C525:Z525"/>
    <mergeCell ref="B527:B529"/>
    <mergeCell ref="C527:C529"/>
    <mergeCell ref="D527:D529"/>
    <mergeCell ref="E527:R527"/>
    <mergeCell ref="S527:Z527"/>
    <mergeCell ref="AA527:AD527"/>
    <mergeCell ref="AE527:AG528"/>
    <mergeCell ref="E528:E529"/>
    <mergeCell ref="F528:F529"/>
    <mergeCell ref="G528:G529"/>
    <mergeCell ref="H528:I528"/>
    <mergeCell ref="J528:K528"/>
    <mergeCell ref="L528:M528"/>
    <mergeCell ref="N528:O528"/>
    <mergeCell ref="P528:R528"/>
    <mergeCell ref="AA542:AD542"/>
    <mergeCell ref="B554:AH554"/>
    <mergeCell ref="C557:E557"/>
    <mergeCell ref="C558:Z558"/>
    <mergeCell ref="B560:B562"/>
    <mergeCell ref="C560:C562"/>
    <mergeCell ref="D560:D562"/>
    <mergeCell ref="E560:R560"/>
    <mergeCell ref="S560:Z560"/>
    <mergeCell ref="C567:F567"/>
    <mergeCell ref="C568:F568"/>
    <mergeCell ref="AA560:AD560"/>
    <mergeCell ref="AE560:AG561"/>
    <mergeCell ref="E561:E562"/>
    <mergeCell ref="F561:F562"/>
    <mergeCell ref="G561:G562"/>
    <mergeCell ref="H561:I561"/>
    <mergeCell ref="J561:K561"/>
    <mergeCell ref="L561:M561"/>
    <mergeCell ref="S594:Z594"/>
    <mergeCell ref="AA594:AD594"/>
    <mergeCell ref="AE594:AG595"/>
    <mergeCell ref="E595:E596"/>
    <mergeCell ref="F595:F596"/>
    <mergeCell ref="G595:G596"/>
    <mergeCell ref="H595:I595"/>
    <mergeCell ref="J595:K595"/>
    <mergeCell ref="L595:M595"/>
    <mergeCell ref="N595:O595"/>
    <mergeCell ref="P595:R595"/>
    <mergeCell ref="C569:AG569"/>
    <mergeCell ref="S561:S562"/>
    <mergeCell ref="T561:T562"/>
    <mergeCell ref="U561:U562"/>
    <mergeCell ref="V561:W561"/>
    <mergeCell ref="X561:Z561"/>
    <mergeCell ref="AA561:AA562"/>
    <mergeCell ref="AB561:AB562"/>
    <mergeCell ref="AC561:AC562"/>
    <mergeCell ref="AD561:AD562"/>
    <mergeCell ref="S578:Z578"/>
    <mergeCell ref="AA578:AD578"/>
    <mergeCell ref="AE578:AG579"/>
    <mergeCell ref="E579:E580"/>
    <mergeCell ref="F579:F580"/>
    <mergeCell ref="G579:G580"/>
    <mergeCell ref="H579:I579"/>
    <mergeCell ref="J579:K579"/>
    <mergeCell ref="L579:M579"/>
    <mergeCell ref="N579:O579"/>
    <mergeCell ref="P579:R579"/>
    <mergeCell ref="S579:S580"/>
    <mergeCell ref="T579:T580"/>
    <mergeCell ref="U579:U580"/>
    <mergeCell ref="V579:W579"/>
    <mergeCell ref="C583:F583"/>
    <mergeCell ref="C584:F584"/>
    <mergeCell ref="L628:M628"/>
    <mergeCell ref="N628:O628"/>
    <mergeCell ref="P628:R628"/>
    <mergeCell ref="B621:AH621"/>
    <mergeCell ref="C617:F617"/>
    <mergeCell ref="AA611:AA612"/>
    <mergeCell ref="AB611:AB612"/>
    <mergeCell ref="AC611:AC612"/>
    <mergeCell ref="X579:Z579"/>
    <mergeCell ref="AA579:AA580"/>
    <mergeCell ref="AB579:AB580"/>
    <mergeCell ref="AC579:AC580"/>
    <mergeCell ref="AD579:AD580"/>
    <mergeCell ref="S595:S596"/>
    <mergeCell ref="C600:F600"/>
    <mergeCell ref="B588:AH588"/>
    <mergeCell ref="C591:E591"/>
    <mergeCell ref="C592:Z592"/>
    <mergeCell ref="B594:B596"/>
    <mergeCell ref="C594:C596"/>
    <mergeCell ref="D594:D596"/>
    <mergeCell ref="E594:R594"/>
    <mergeCell ref="C585:AG585"/>
    <mergeCell ref="C599:F599"/>
    <mergeCell ref="T595:T596"/>
    <mergeCell ref="U595:U596"/>
    <mergeCell ref="V595:W595"/>
    <mergeCell ref="X595:Z595"/>
    <mergeCell ref="AA595:AA596"/>
    <mergeCell ref="AB595:AB596"/>
    <mergeCell ref="AC595:AC596"/>
    <mergeCell ref="AD595:AD596"/>
    <mergeCell ref="U628:U629"/>
    <mergeCell ref="V628:W628"/>
    <mergeCell ref="X628:Z628"/>
    <mergeCell ref="AA628:AA629"/>
    <mergeCell ref="AB628:AB629"/>
    <mergeCell ref="AC628:AC629"/>
    <mergeCell ref="AD628:AD629"/>
    <mergeCell ref="C632:F632"/>
    <mergeCell ref="C633:F633"/>
    <mergeCell ref="B604:AH604"/>
    <mergeCell ref="C607:E607"/>
    <mergeCell ref="C608:Z608"/>
    <mergeCell ref="B610:B612"/>
    <mergeCell ref="C610:C612"/>
    <mergeCell ref="D610:D612"/>
    <mergeCell ref="E610:R610"/>
    <mergeCell ref="S610:Z610"/>
    <mergeCell ref="AA610:AD610"/>
    <mergeCell ref="AE610:AG611"/>
    <mergeCell ref="E611:E612"/>
    <mergeCell ref="F611:F612"/>
    <mergeCell ref="G611:G612"/>
    <mergeCell ref="H611:I611"/>
    <mergeCell ref="J611:K611"/>
    <mergeCell ref="L611:M611"/>
    <mergeCell ref="P611:R611"/>
    <mergeCell ref="S611:S612"/>
    <mergeCell ref="T611:T612"/>
    <mergeCell ref="U611:U612"/>
    <mergeCell ref="V611:W611"/>
    <mergeCell ref="X611:Z611"/>
    <mergeCell ref="J628:K628"/>
    <mergeCell ref="AA739:AD739"/>
    <mergeCell ref="AE739:AG740"/>
    <mergeCell ref="E740:E741"/>
    <mergeCell ref="F740:F741"/>
    <mergeCell ref="G740:G741"/>
    <mergeCell ref="H740:I740"/>
    <mergeCell ref="J740:K740"/>
    <mergeCell ref="L740:M740"/>
    <mergeCell ref="AB713:AB714"/>
    <mergeCell ref="AC713:AC714"/>
    <mergeCell ref="C728:F728"/>
    <mergeCell ref="C729:F729"/>
    <mergeCell ref="C667:F667"/>
    <mergeCell ref="C668:F668"/>
    <mergeCell ref="C669:AG669"/>
    <mergeCell ref="AB679:AB680"/>
    <mergeCell ref="AC679:AC680"/>
    <mergeCell ref="AD679:AD680"/>
    <mergeCell ref="C701:F701"/>
    <mergeCell ref="C702:F702"/>
    <mergeCell ref="V713:W713"/>
    <mergeCell ref="X713:Z713"/>
    <mergeCell ref="AA713:AA714"/>
    <mergeCell ref="L713:M713"/>
    <mergeCell ref="N713:O713"/>
    <mergeCell ref="P713:R713"/>
    <mergeCell ref="S713:S714"/>
    <mergeCell ref="T713:T714"/>
    <mergeCell ref="U713:U714"/>
    <mergeCell ref="AE678:AG679"/>
    <mergeCell ref="C730:AG730"/>
    <mergeCell ref="B706:AH706"/>
    <mergeCell ref="C709:E709"/>
    <mergeCell ref="C710:Z710"/>
    <mergeCell ref="B712:B714"/>
    <mergeCell ref="C712:C714"/>
    <mergeCell ref="D712:D714"/>
    <mergeCell ref="E712:R712"/>
    <mergeCell ref="S712:Z712"/>
    <mergeCell ref="AA712:AD712"/>
    <mergeCell ref="AE712:AG713"/>
    <mergeCell ref="E713:E714"/>
    <mergeCell ref="F713:F714"/>
    <mergeCell ref="G713:G714"/>
    <mergeCell ref="H713:I713"/>
    <mergeCell ref="J713:K713"/>
    <mergeCell ref="B733:AH733"/>
    <mergeCell ref="AD713:AD714"/>
    <mergeCell ref="S739:Z739"/>
    <mergeCell ref="C1363:G1363"/>
    <mergeCell ref="C1320:F1320"/>
    <mergeCell ref="C1321:F1321"/>
    <mergeCell ref="C1322:F1322"/>
    <mergeCell ref="B1303:F1303"/>
    <mergeCell ref="B1305:F1305"/>
    <mergeCell ref="B1307:D1307"/>
    <mergeCell ref="E1307:F1307"/>
    <mergeCell ref="B1309:F1309"/>
    <mergeCell ref="B1315:D1315"/>
    <mergeCell ref="B1306:D1306"/>
    <mergeCell ref="E1306:F1306"/>
    <mergeCell ref="B1310:D1310"/>
    <mergeCell ref="B1311:D1311"/>
    <mergeCell ref="B1316:E1316"/>
    <mergeCell ref="B1317:F1317"/>
    <mergeCell ref="B1318:F1318"/>
    <mergeCell ref="B1312:D1312"/>
    <mergeCell ref="B1313:D1313"/>
    <mergeCell ref="B1314:D1314"/>
    <mergeCell ref="B1047:C1047"/>
    <mergeCell ref="B1319:F1319"/>
    <mergeCell ref="C1323:F1323"/>
    <mergeCell ref="B1265:F1265"/>
    <mergeCell ref="B1266:C1266"/>
    <mergeCell ref="B1256:G1256"/>
    <mergeCell ref="B1250:G1250"/>
    <mergeCell ref="B1251:G1251"/>
    <mergeCell ref="B1252:G1252"/>
    <mergeCell ref="B1704:C1704"/>
    <mergeCell ref="B1699:E1699"/>
    <mergeCell ref="B1700:E1700"/>
    <mergeCell ref="B1701:E1701"/>
    <mergeCell ref="B1702:E1702"/>
    <mergeCell ref="B1703:E1703"/>
    <mergeCell ref="B1683:E1683"/>
    <mergeCell ref="B1684:E1684"/>
    <mergeCell ref="B1685:E1685"/>
    <mergeCell ref="B1686:E1686"/>
    <mergeCell ref="B1694:E1694"/>
    <mergeCell ref="B1695:E1695"/>
    <mergeCell ref="B1696:E1696"/>
    <mergeCell ref="B1697:E1697"/>
    <mergeCell ref="B1698:E1698"/>
    <mergeCell ref="N740:O740"/>
    <mergeCell ref="P740:R740"/>
    <mergeCell ref="B1486:E1486"/>
    <mergeCell ref="B1487:E1487"/>
    <mergeCell ref="B1488:E1488"/>
    <mergeCell ref="B739:B741"/>
    <mergeCell ref="C739:C741"/>
    <mergeCell ref="D739:D741"/>
    <mergeCell ref="E739:R739"/>
    <mergeCell ref="B1489:E1489"/>
    <mergeCell ref="B1490:E1490"/>
    <mergeCell ref="B1491:E1491"/>
    <mergeCell ref="C1327:I1327"/>
    <mergeCell ref="B1374:I1374"/>
    <mergeCell ref="C1371:G1371"/>
    <mergeCell ref="C1364:E1364"/>
    <mergeCell ref="C1365:E1365"/>
    <mergeCell ref="C1366:E1366"/>
    <mergeCell ref="C1367:E1367"/>
    <mergeCell ref="C1368:E1368"/>
    <mergeCell ref="C1369:E1369"/>
    <mergeCell ref="C1370:F1370"/>
    <mergeCell ref="C1372:G1372"/>
    <mergeCell ref="B1680:E1680"/>
    <mergeCell ref="B1498:E1498"/>
    <mergeCell ref="B1499:E1499"/>
    <mergeCell ref="B1500:E1500"/>
    <mergeCell ref="B1501:E1501"/>
    <mergeCell ref="B1502:E1502"/>
    <mergeCell ref="B1679:E1679"/>
    <mergeCell ref="B1492:E1492"/>
    <mergeCell ref="B1493:E1493"/>
    <mergeCell ref="B1494:E1494"/>
    <mergeCell ref="B1495:E1495"/>
    <mergeCell ref="B1496:E1496"/>
    <mergeCell ref="B1497:E1497"/>
    <mergeCell ref="B1391:D1391"/>
    <mergeCell ref="B1393:D1393"/>
    <mergeCell ref="B1395:D1395"/>
    <mergeCell ref="B1407:C1407"/>
    <mergeCell ref="B1409:C1409"/>
    <mergeCell ref="B1420:C1420"/>
    <mergeCell ref="B1422:D1422"/>
    <mergeCell ref="B1387:E1387"/>
    <mergeCell ref="B1390:D1390"/>
    <mergeCell ref="B1479:E1479"/>
    <mergeCell ref="B1480:E1480"/>
    <mergeCell ref="B1481:E1481"/>
    <mergeCell ref="B1482:E1482"/>
    <mergeCell ref="B1298:E1298"/>
    <mergeCell ref="B1299:E1299"/>
    <mergeCell ref="B1288:B1289"/>
    <mergeCell ref="B1293:C1293"/>
    <mergeCell ref="B1294:H1294"/>
    <mergeCell ref="B1296:E1296"/>
    <mergeCell ref="B1297:H1297"/>
    <mergeCell ref="B1211:E1211"/>
    <mergeCell ref="B1212:E1212"/>
    <mergeCell ref="B1213:B1214"/>
    <mergeCell ref="C1213:D1213"/>
    <mergeCell ref="E1213:E1214"/>
    <mergeCell ref="B1201:B1202"/>
    <mergeCell ref="C1201:D1201"/>
    <mergeCell ref="E1201:E1202"/>
    <mergeCell ref="B1210:E1210"/>
    <mergeCell ref="D1284:E1284"/>
    <mergeCell ref="D1285:E1285"/>
    <mergeCell ref="B1286:E1286"/>
    <mergeCell ref="B1271:D1271"/>
    <mergeCell ref="B1272:F1272"/>
    <mergeCell ref="B1275:F1275"/>
    <mergeCell ref="B1276:F1276"/>
    <mergeCell ref="B1277:F1277"/>
    <mergeCell ref="B1280:H1280"/>
    <mergeCell ref="B1239:E1239"/>
    <mergeCell ref="B1240:E1240"/>
    <mergeCell ref="D1241:E1241"/>
    <mergeCell ref="B1224:E1224"/>
    <mergeCell ref="B1225:E1225"/>
    <mergeCell ref="B1237:E1237"/>
    <mergeCell ref="B1238:E1238"/>
    <mergeCell ref="B1281:E1281"/>
    <mergeCell ref="B1282:H1282"/>
    <mergeCell ref="B1260:F1260"/>
    <mergeCell ref="B1261:F1261"/>
    <mergeCell ref="B1263:F1263"/>
    <mergeCell ref="B1264:F1264"/>
    <mergeCell ref="B1141:B1143"/>
    <mergeCell ref="C1141:F1141"/>
    <mergeCell ref="G1141:G1143"/>
    <mergeCell ref="C1142:E1142"/>
    <mergeCell ref="F1142:F1143"/>
    <mergeCell ref="C1134:D1134"/>
    <mergeCell ref="E1134:F1134"/>
    <mergeCell ref="B1150:G1150"/>
    <mergeCell ref="C1135:D1135"/>
    <mergeCell ref="E1135:F1135"/>
    <mergeCell ref="C1136:D1136"/>
    <mergeCell ref="E1136:F1136"/>
    <mergeCell ref="C1137:D1137"/>
    <mergeCell ref="E1137:F1137"/>
    <mergeCell ref="B1149:G1149"/>
    <mergeCell ref="B1246:G1246"/>
    <mergeCell ref="B1249:G1249"/>
    <mergeCell ref="B1190:F1190"/>
    <mergeCell ref="B1191:F1191"/>
    <mergeCell ref="B1192:F1192"/>
    <mergeCell ref="B1193:F1193"/>
    <mergeCell ref="B1253:G1253"/>
    <mergeCell ref="B1244:G1244"/>
    <mergeCell ref="B1245:G1245"/>
    <mergeCell ref="E1113:E1114"/>
    <mergeCell ref="B1075:F1075"/>
    <mergeCell ref="B1097:E1097"/>
    <mergeCell ref="B1088:F1088"/>
    <mergeCell ref="C1062:F1062"/>
    <mergeCell ref="B1061:F1061"/>
    <mergeCell ref="B1098:E1098"/>
    <mergeCell ref="B1100:B1101"/>
    <mergeCell ref="C1100:D1100"/>
    <mergeCell ref="E1100:E1101"/>
    <mergeCell ref="B1155:H1155"/>
    <mergeCell ref="B1198:E1198"/>
    <mergeCell ref="B1189:F1189"/>
    <mergeCell ref="B1170:B1171"/>
    <mergeCell ref="C1170:E1170"/>
    <mergeCell ref="B1176:B1177"/>
    <mergeCell ref="C1176:E1176"/>
    <mergeCell ref="B1435:E1435"/>
    <mergeCell ref="B1463:E1463"/>
    <mergeCell ref="B1464:C1464"/>
    <mergeCell ref="B1436:E1436"/>
    <mergeCell ref="C1438:E1438"/>
    <mergeCell ref="C1439:E1439"/>
    <mergeCell ref="C1440:E1440"/>
    <mergeCell ref="C1441:E1441"/>
    <mergeCell ref="B1446:C1446"/>
    <mergeCell ref="B1447:E1447"/>
    <mergeCell ref="B1448:E1448"/>
    <mergeCell ref="B1449:E1449"/>
    <mergeCell ref="B1423:D1423"/>
    <mergeCell ref="B1424:D1424"/>
    <mergeCell ref="B1425:D1425"/>
    <mergeCell ref="B1426:D1426"/>
    <mergeCell ref="B1427:D1427"/>
    <mergeCell ref="B1428:D1428"/>
    <mergeCell ref="B1431:E1431"/>
    <mergeCell ref="B1432:E1432"/>
    <mergeCell ref="B1434:E1434"/>
    <mergeCell ref="B1379:E1379"/>
    <mergeCell ref="B1380:E1380"/>
    <mergeCell ref="B1383:E1383"/>
    <mergeCell ref="B1384:E1384"/>
    <mergeCell ref="B1385:E1385"/>
    <mergeCell ref="B1386:E1386"/>
    <mergeCell ref="D845:L845"/>
    <mergeCell ref="B992:D992"/>
    <mergeCell ref="B1132:G1132"/>
    <mergeCell ref="B1139:G1139"/>
    <mergeCell ref="B1060:F1060"/>
    <mergeCell ref="M845:P845"/>
    <mergeCell ref="B1182:G1182"/>
    <mergeCell ref="B1185:G1185"/>
    <mergeCell ref="B1186:G1186"/>
    <mergeCell ref="B1199:E1199"/>
    <mergeCell ref="B1200:E1200"/>
    <mergeCell ref="B990:H990"/>
    <mergeCell ref="B1161:F1161"/>
    <mergeCell ref="B1163:B1165"/>
    <mergeCell ref="C1163:F1163"/>
    <mergeCell ref="C1164:E1164"/>
    <mergeCell ref="F1164:F1165"/>
    <mergeCell ref="C1158:D1158"/>
    <mergeCell ref="C1159:D1159"/>
    <mergeCell ref="C1157:D1157"/>
    <mergeCell ref="B1121:E1121"/>
    <mergeCell ref="B1128:E1128"/>
    <mergeCell ref="B1111:E1111"/>
    <mergeCell ref="B1112:E1112"/>
    <mergeCell ref="B1113:B1114"/>
    <mergeCell ref="C1113:D1113"/>
    <mergeCell ref="C842:AG842"/>
    <mergeCell ref="J816:K816"/>
    <mergeCell ref="L816:M816"/>
    <mergeCell ref="N816:O816"/>
    <mergeCell ref="P816:R816"/>
    <mergeCell ref="J837:K837"/>
    <mergeCell ref="L837:M837"/>
    <mergeCell ref="N837:O837"/>
    <mergeCell ref="P837:R837"/>
    <mergeCell ref="AD837:AD838"/>
    <mergeCell ref="T816:T817"/>
    <mergeCell ref="U816:U817"/>
    <mergeCell ref="V816:W816"/>
    <mergeCell ref="X816:Z816"/>
    <mergeCell ref="B1062:B1063"/>
    <mergeCell ref="B1068:F1068"/>
    <mergeCell ref="B1076:B1077"/>
    <mergeCell ref="B1069:B1070"/>
    <mergeCell ref="C1069:F1069"/>
    <mergeCell ref="C1076:F1076"/>
    <mergeCell ref="S837:S838"/>
    <mergeCell ref="T837:T838"/>
    <mergeCell ref="U837:U838"/>
    <mergeCell ref="V837:W837"/>
    <mergeCell ref="X837:Z837"/>
    <mergeCell ref="AA837:AA838"/>
    <mergeCell ref="AB837:AB838"/>
    <mergeCell ref="AC837:AC838"/>
    <mergeCell ref="AA816:AA817"/>
    <mergeCell ref="B1033:C1033"/>
    <mergeCell ref="C815:C817"/>
    <mergeCell ref="D815:D817"/>
    <mergeCell ref="B1483:E1483"/>
    <mergeCell ref="B1466:C1466"/>
    <mergeCell ref="B1468:E1468"/>
    <mergeCell ref="B1469:E1469"/>
    <mergeCell ref="B1470:E1470"/>
    <mergeCell ref="B1471:C1471"/>
    <mergeCell ref="B1450:E1450"/>
    <mergeCell ref="B1451:E1451"/>
    <mergeCell ref="B1452:E1452"/>
    <mergeCell ref="B1453:E1453"/>
    <mergeCell ref="B1454:E1454"/>
    <mergeCell ref="B1455:E1455"/>
    <mergeCell ref="B1472:C1472"/>
    <mergeCell ref="B1456:E1456"/>
    <mergeCell ref="B1459:E1459"/>
    <mergeCell ref="B1460:E1460"/>
    <mergeCell ref="B1462:E1462"/>
    <mergeCell ref="C841:AG841"/>
    <mergeCell ref="B1377:E1377"/>
    <mergeCell ref="B1378:E1378"/>
    <mergeCell ref="C791:Z791"/>
    <mergeCell ref="C783:F783"/>
    <mergeCell ref="C784:F784"/>
    <mergeCell ref="L793:M793"/>
    <mergeCell ref="N793:O793"/>
    <mergeCell ref="P793:R793"/>
    <mergeCell ref="S793:S794"/>
    <mergeCell ref="T793:T794"/>
    <mergeCell ref="U793:U794"/>
    <mergeCell ref="V793:W793"/>
    <mergeCell ref="X793:Z793"/>
    <mergeCell ref="AA793:AA794"/>
    <mergeCell ref="AB793:AB794"/>
    <mergeCell ref="C814:Y814"/>
    <mergeCell ref="B831:AH831"/>
    <mergeCell ref="B836:B838"/>
    <mergeCell ref="C836:C838"/>
    <mergeCell ref="D836:D838"/>
    <mergeCell ref="E836:R836"/>
    <mergeCell ref="S836:Z836"/>
    <mergeCell ref="AA836:AD836"/>
    <mergeCell ref="AE836:AG837"/>
    <mergeCell ref="E837:E838"/>
    <mergeCell ref="F837:F838"/>
    <mergeCell ref="G837:G838"/>
    <mergeCell ref="H837:I837"/>
    <mergeCell ref="H793:I793"/>
    <mergeCell ref="J793:K793"/>
    <mergeCell ref="C835:G835"/>
    <mergeCell ref="AC816:AC817"/>
    <mergeCell ref="AD816:AD817"/>
    <mergeCell ref="C827:AG827"/>
    <mergeCell ref="AB816:AB817"/>
    <mergeCell ref="C828:AG828"/>
    <mergeCell ref="AC793:AC794"/>
    <mergeCell ref="AD793:AD794"/>
    <mergeCell ref="B810:AH810"/>
    <mergeCell ref="B815:B817"/>
    <mergeCell ref="E815:R815"/>
    <mergeCell ref="S815:Z815"/>
    <mergeCell ref="AA815:AD815"/>
    <mergeCell ref="AE815:AG816"/>
    <mergeCell ref="C806:AG806"/>
    <mergeCell ref="C807:AG807"/>
    <mergeCell ref="B792:B794"/>
    <mergeCell ref="C792:C794"/>
    <mergeCell ref="D792:D794"/>
    <mergeCell ref="E792:R792"/>
    <mergeCell ref="S792:Z792"/>
    <mergeCell ref="AA792:AD792"/>
    <mergeCell ref="AE792:AG793"/>
    <mergeCell ref="E793:E794"/>
    <mergeCell ref="F793:F794"/>
    <mergeCell ref="G793:G794"/>
    <mergeCell ref="S816:S817"/>
    <mergeCell ref="E816:E817"/>
    <mergeCell ref="F816:F817"/>
    <mergeCell ref="G816:G817"/>
    <mergeCell ref="H816:I816"/>
    <mergeCell ref="B770:AH770"/>
    <mergeCell ref="C774:Z774"/>
    <mergeCell ref="B775:B777"/>
    <mergeCell ref="C775:C777"/>
    <mergeCell ref="D775:D777"/>
    <mergeCell ref="E775:R775"/>
    <mergeCell ref="S775:Z775"/>
    <mergeCell ref="AA775:AD775"/>
    <mergeCell ref="AE775:AG776"/>
    <mergeCell ref="E776:E777"/>
    <mergeCell ref="F776:F777"/>
    <mergeCell ref="G776:G777"/>
    <mergeCell ref="H776:I776"/>
    <mergeCell ref="B787:AH787"/>
    <mergeCell ref="AC776:AC777"/>
    <mergeCell ref="X776:Z776"/>
    <mergeCell ref="AA776:AA777"/>
    <mergeCell ref="AB776:AB777"/>
    <mergeCell ref="J776:K776"/>
    <mergeCell ref="L776:M776"/>
    <mergeCell ref="U776:U777"/>
    <mergeCell ref="V776:W776"/>
    <mergeCell ref="AB759:AB760"/>
    <mergeCell ref="N759:O759"/>
    <mergeCell ref="T740:T741"/>
    <mergeCell ref="U740:U741"/>
    <mergeCell ref="V740:W740"/>
    <mergeCell ref="X740:Z740"/>
    <mergeCell ref="AA740:AA741"/>
    <mergeCell ref="AB740:AB741"/>
    <mergeCell ref="AC740:AC741"/>
    <mergeCell ref="AD740:AD741"/>
    <mergeCell ref="C750:AG750"/>
    <mergeCell ref="C736:E736"/>
    <mergeCell ref="C748:F748"/>
    <mergeCell ref="C749:F749"/>
    <mergeCell ref="V644:W644"/>
    <mergeCell ref="X644:Z644"/>
    <mergeCell ref="AA644:AA645"/>
    <mergeCell ref="AB644:AB645"/>
    <mergeCell ref="C676:Z676"/>
    <mergeCell ref="L644:M644"/>
    <mergeCell ref="N644:O644"/>
    <mergeCell ref="AC759:AC760"/>
    <mergeCell ref="F759:F760"/>
    <mergeCell ref="G759:G760"/>
    <mergeCell ref="H759:I759"/>
    <mergeCell ref="J759:K759"/>
    <mergeCell ref="L759:M759"/>
    <mergeCell ref="P759:R759"/>
    <mergeCell ref="S759:S760"/>
    <mergeCell ref="T759:T760"/>
    <mergeCell ref="S740:S741"/>
    <mergeCell ref="C737:Z737"/>
    <mergeCell ref="C766:AG766"/>
    <mergeCell ref="C767:AG767"/>
    <mergeCell ref="AD776:AD777"/>
    <mergeCell ref="N776:O776"/>
    <mergeCell ref="P776:R776"/>
    <mergeCell ref="S776:S777"/>
    <mergeCell ref="T776:T777"/>
    <mergeCell ref="P679:R679"/>
    <mergeCell ref="S679:S680"/>
    <mergeCell ref="C703:AG703"/>
    <mergeCell ref="E679:E680"/>
    <mergeCell ref="F679:F680"/>
    <mergeCell ref="G679:G680"/>
    <mergeCell ref="H679:I679"/>
    <mergeCell ref="T679:T680"/>
    <mergeCell ref="U679:U680"/>
    <mergeCell ref="B753:AH753"/>
    <mergeCell ref="C757:Z757"/>
    <mergeCell ref="B758:B760"/>
    <mergeCell ref="C758:C760"/>
    <mergeCell ref="D758:D760"/>
    <mergeCell ref="E758:R758"/>
    <mergeCell ref="S758:Z758"/>
    <mergeCell ref="AA758:AD758"/>
    <mergeCell ref="AA679:AA680"/>
    <mergeCell ref="B678:B680"/>
    <mergeCell ref="C678:C680"/>
    <mergeCell ref="D678:D680"/>
    <mergeCell ref="E678:R678"/>
    <mergeCell ref="S678:Z678"/>
    <mergeCell ref="AA678:AD678"/>
    <mergeCell ref="U759:U760"/>
    <mergeCell ref="B627:B629"/>
    <mergeCell ref="H628:I628"/>
    <mergeCell ref="J679:K679"/>
    <mergeCell ref="L679:M679"/>
    <mergeCell ref="N679:O679"/>
    <mergeCell ref="AD759:AD760"/>
    <mergeCell ref="AC644:AC645"/>
    <mergeCell ref="AD644:AD645"/>
    <mergeCell ref="B672:AH672"/>
    <mergeCell ref="C675:E675"/>
    <mergeCell ref="V679:W679"/>
    <mergeCell ref="X679:Z679"/>
    <mergeCell ref="D643:D645"/>
    <mergeCell ref="E643:R643"/>
    <mergeCell ref="S643:Z643"/>
    <mergeCell ref="AA643:AD643"/>
    <mergeCell ref="AE643:AG644"/>
    <mergeCell ref="E644:E645"/>
    <mergeCell ref="F644:F645"/>
    <mergeCell ref="G644:G645"/>
    <mergeCell ref="H644:I644"/>
    <mergeCell ref="J644:K644"/>
    <mergeCell ref="AE758:AG759"/>
    <mergeCell ref="E759:E760"/>
    <mergeCell ref="B637:AH637"/>
    <mergeCell ref="C640:E640"/>
    <mergeCell ref="C641:Z641"/>
    <mergeCell ref="B643:B645"/>
    <mergeCell ref="C643:C645"/>
    <mergeCell ref="V759:W759"/>
    <mergeCell ref="X759:Z759"/>
    <mergeCell ref="AA759:AA760"/>
    <mergeCell ref="G379:G380"/>
    <mergeCell ref="H379:I379"/>
    <mergeCell ref="J379:K379"/>
    <mergeCell ref="L379:M379"/>
    <mergeCell ref="N379:O379"/>
    <mergeCell ref="P379:R379"/>
    <mergeCell ref="S379:S380"/>
    <mergeCell ref="T379:T380"/>
    <mergeCell ref="U379:U380"/>
    <mergeCell ref="V379:W379"/>
    <mergeCell ref="X379:Z379"/>
    <mergeCell ref="AA379:AA380"/>
    <mergeCell ref="C399:F399"/>
    <mergeCell ref="C400:AG400"/>
    <mergeCell ref="P644:R644"/>
    <mergeCell ref="S644:S645"/>
    <mergeCell ref="T644:T645"/>
    <mergeCell ref="U644:U645"/>
    <mergeCell ref="C624:E624"/>
    <mergeCell ref="C625:Z625"/>
    <mergeCell ref="C634:AG634"/>
    <mergeCell ref="C627:C629"/>
    <mergeCell ref="D627:D629"/>
    <mergeCell ref="E627:R627"/>
    <mergeCell ref="S627:Z627"/>
    <mergeCell ref="AA627:AD627"/>
    <mergeCell ref="AE627:AG628"/>
    <mergeCell ref="E628:E629"/>
    <mergeCell ref="F628:F629"/>
    <mergeCell ref="G628:G629"/>
    <mergeCell ref="S628:S629"/>
    <mergeCell ref="T628:T629"/>
    <mergeCell ref="C362:C364"/>
    <mergeCell ref="D362:D364"/>
    <mergeCell ref="E362:R362"/>
    <mergeCell ref="S362:Z362"/>
    <mergeCell ref="AA362:AD362"/>
    <mergeCell ref="AE362:AG363"/>
    <mergeCell ref="E363:E364"/>
    <mergeCell ref="F363:F364"/>
    <mergeCell ref="G363:G364"/>
    <mergeCell ref="H363:I363"/>
    <mergeCell ref="J363:K363"/>
    <mergeCell ref="L363:M363"/>
    <mergeCell ref="N363:O363"/>
    <mergeCell ref="P363:R363"/>
    <mergeCell ref="AD611:AD612"/>
    <mergeCell ref="C616:F616"/>
    <mergeCell ref="C618:AG618"/>
    <mergeCell ref="C601:AG601"/>
    <mergeCell ref="B572:AH572"/>
    <mergeCell ref="C575:E575"/>
    <mergeCell ref="C576:Z576"/>
    <mergeCell ref="B578:B580"/>
    <mergeCell ref="C578:C580"/>
    <mergeCell ref="D578:D580"/>
    <mergeCell ref="E578:R578"/>
    <mergeCell ref="N611:O611"/>
    <mergeCell ref="E378:R378"/>
    <mergeCell ref="S378:Z378"/>
    <mergeCell ref="AA378:AD378"/>
    <mergeCell ref="AE378:AG379"/>
    <mergeCell ref="E379:E380"/>
    <mergeCell ref="F379:F380"/>
    <mergeCell ref="B372:AH372"/>
    <mergeCell ref="C375:E375"/>
    <mergeCell ref="C376:Z376"/>
    <mergeCell ref="B378:B380"/>
    <mergeCell ref="C352:F352"/>
    <mergeCell ref="C398:F398"/>
    <mergeCell ref="AB347:AB348"/>
    <mergeCell ref="AC347:AC348"/>
    <mergeCell ref="AD347:AD348"/>
    <mergeCell ref="C351:F351"/>
    <mergeCell ref="C353:AG353"/>
    <mergeCell ref="C367:F367"/>
    <mergeCell ref="C368:F368"/>
    <mergeCell ref="C369:AG369"/>
    <mergeCell ref="S363:S364"/>
    <mergeCell ref="T363:T364"/>
    <mergeCell ref="U363:U364"/>
    <mergeCell ref="V363:W363"/>
    <mergeCell ref="X363:Z363"/>
    <mergeCell ref="AA363:AA364"/>
    <mergeCell ref="AB363:AB364"/>
    <mergeCell ref="AC363:AC364"/>
    <mergeCell ref="AD363:AD364"/>
    <mergeCell ref="AB379:AB380"/>
    <mergeCell ref="AC379:AC380"/>
    <mergeCell ref="AD379:AD380"/>
    <mergeCell ref="C378:C380"/>
    <mergeCell ref="D378:D380"/>
    <mergeCell ref="B356:AH356"/>
    <mergeCell ref="C359:E359"/>
    <mergeCell ref="C360:Z360"/>
    <mergeCell ref="B362:B364"/>
    <mergeCell ref="B340:AH340"/>
    <mergeCell ref="C343:E343"/>
    <mergeCell ref="C344:Z344"/>
    <mergeCell ref="B346:B348"/>
    <mergeCell ref="C346:C348"/>
    <mergeCell ref="D346:D348"/>
    <mergeCell ref="E346:R346"/>
    <mergeCell ref="S346:Z346"/>
    <mergeCell ref="AA346:AD346"/>
    <mergeCell ref="AE346:AG347"/>
    <mergeCell ref="E347:E348"/>
    <mergeCell ref="F347:F348"/>
    <mergeCell ref="G347:G348"/>
    <mergeCell ref="H347:I347"/>
    <mergeCell ref="J347:K347"/>
    <mergeCell ref="L347:M347"/>
    <mergeCell ref="N347:O347"/>
    <mergeCell ref="P347:R347"/>
    <mergeCell ref="S347:S348"/>
    <mergeCell ref="T347:T348"/>
    <mergeCell ref="U347:U348"/>
    <mergeCell ref="V347:W347"/>
    <mergeCell ref="X347:Z347"/>
    <mergeCell ref="AA347:AA348"/>
    <mergeCell ref="C301:AG301"/>
    <mergeCell ref="B278:AH278"/>
    <mergeCell ref="C281:E281"/>
    <mergeCell ref="C282:Z282"/>
    <mergeCell ref="B284:B286"/>
    <mergeCell ref="C284:C286"/>
    <mergeCell ref="D284:D286"/>
    <mergeCell ref="E284:R284"/>
    <mergeCell ref="S284:Z284"/>
    <mergeCell ref="AA284:AD284"/>
    <mergeCell ref="AE284:AG285"/>
    <mergeCell ref="E285:E286"/>
    <mergeCell ref="F285:F286"/>
    <mergeCell ref="G285:G286"/>
    <mergeCell ref="H285:I285"/>
    <mergeCell ref="J285:K285"/>
    <mergeCell ref="L285:M285"/>
    <mergeCell ref="N285:O285"/>
    <mergeCell ref="P285:R285"/>
    <mergeCell ref="S285:S286"/>
    <mergeCell ref="T285:T286"/>
    <mergeCell ref="U285:U286"/>
    <mergeCell ref="V285:W285"/>
    <mergeCell ref="X285:Z285"/>
    <mergeCell ref="AA285:AA286"/>
    <mergeCell ref="AB285:AB286"/>
    <mergeCell ref="AC285:AC286"/>
    <mergeCell ref="AD285:AD286"/>
    <mergeCell ref="C299:F299"/>
    <mergeCell ref="C300:F300"/>
  </mergeCells>
  <phoneticPr fontId="0" type="noConversion"/>
  <dataValidations disablePrompts="1" count="22">
    <dataValidation type="decimal" operator="greaterThan" showInputMessage="1" showErrorMessage="1" sqref="W839:AD839 O839:Q839">
      <formula1>N840</formula1>
    </dataValidation>
    <dataValidation type="decimal" operator="greaterThan" allowBlank="1" showInputMessage="1" showErrorMessage="1" sqref="D839:M839">
      <formula1>D840</formula1>
    </dataValidation>
    <dataValidation type="decimal" operator="greaterThan" showInputMessage="1" showErrorMessage="1" sqref="AG839">
      <formula1>V840</formula1>
    </dataValidation>
    <dataValidation type="decimal" operator="greaterThan" showInputMessage="1" showErrorMessage="1" sqref="W804:AD804 W764:AD764 AG804 AG764 O764:U764 O804:U804 R795:U803 R839:U839 R818:U825 W746:AD746 AG746 O746:U746">
      <formula1>#REF!</formula1>
    </dataValidation>
    <dataValidation type="decimal" operator="greaterThan" allowBlank="1" showInputMessage="1" showErrorMessage="1" sqref="D764:M764 D822:M822 D798:M804 D746:M746">
      <formula1>#REF!</formula1>
    </dataValidation>
    <dataValidation type="date" operator="greaterThan" showInputMessage="1" showErrorMessage="1" sqref="C790:D790">
      <formula1>E843</formula1>
    </dataValidation>
    <dataValidation type="date" operator="greaterThan" showInputMessage="1" showErrorMessage="1" sqref="C834:D834">
      <formula1>E1682</formula1>
    </dataValidation>
    <dataValidation type="date" operator="greaterThan" showInputMessage="1" showErrorMessage="1" sqref="C813:D813">
      <formula1>E1697</formula1>
    </dataValidation>
    <dataValidation type="decimal" operator="greaterThan" allowBlank="1" showInputMessage="1" showErrorMessage="1" sqref="D818:M821">
      <formula1>D826</formula1>
    </dataValidation>
    <dataValidation type="decimal" operator="greaterThan" showInputMessage="1" showErrorMessage="1" sqref="W818:AD824 O818:Q824">
      <formula1>N826</formula1>
    </dataValidation>
    <dataValidation type="decimal" operator="greaterThan" showInputMessage="1" showErrorMessage="1" sqref="AG818:AG824">
      <formula1>V826</formula1>
    </dataValidation>
    <dataValidation type="date" operator="greaterThan" showInputMessage="1" showErrorMessage="1" sqref="C756:D756">
      <formula1>E805</formula1>
    </dataValidation>
    <dataValidation type="decimal" operator="greaterThan" showInputMessage="1" showErrorMessage="1" sqref="W825:AD825 O825:Q825">
      <formula1>N800</formula1>
    </dataValidation>
    <dataValidation type="decimal" operator="greaterThan" allowBlank="1" showInputMessage="1" showErrorMessage="1" sqref="D825:M825">
      <formula1>D800</formula1>
    </dataValidation>
    <dataValidation type="decimal" operator="greaterThan" showInputMessage="1" showErrorMessage="1" sqref="AG825">
      <formula1>V800</formula1>
    </dataValidation>
    <dataValidation type="decimal" operator="greaterThan" allowBlank="1" showInputMessage="1" showErrorMessage="1" sqref="D795:M797">
      <formula1>D805</formula1>
    </dataValidation>
    <dataValidation type="decimal" operator="greaterThan" allowBlank="1" showInputMessage="1" showErrorMessage="1" sqref="D823:M824">
      <formula1>D787</formula1>
    </dataValidation>
    <dataValidation type="decimal" operator="greaterThan" showInputMessage="1" showErrorMessage="1" sqref="W795:AD803 O795:Q803">
      <formula1>N805</formula1>
    </dataValidation>
    <dataValidation type="decimal" operator="greaterThan" showInputMessage="1" showErrorMessage="1" sqref="AG795:AG803">
      <formula1>V805</formula1>
    </dataValidation>
    <dataValidation type="date" operator="greaterThan" showInputMessage="1" showErrorMessage="1" sqref="C773:D773">
      <formula1>#REF!</formula1>
    </dataValidation>
    <dataValidation type="date" operator="greaterThan" allowBlank="1" showInputMessage="1" showErrorMessage="1" sqref="D33:D34">
      <formula1>E7</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3"/>
  <sheetViews>
    <sheetView zoomScaleNormal="100" workbookViewId="0">
      <selection activeCell="B11" sqref="B11"/>
    </sheetView>
  </sheetViews>
  <sheetFormatPr baseColWidth="10" defaultRowHeight="12"/>
  <cols>
    <col min="1" max="1" width="3" style="76" customWidth="1"/>
    <col min="2" max="2" width="40.85546875" style="76" customWidth="1"/>
    <col min="3" max="3" width="20.85546875"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49"/>
      <c r="B1" s="749"/>
      <c r="C1" s="749"/>
      <c r="D1" s="749"/>
      <c r="E1" s="749"/>
      <c r="F1" s="750"/>
      <c r="G1" s="750"/>
      <c r="H1" s="750"/>
      <c r="I1" s="750"/>
      <c r="J1" s="750"/>
      <c r="K1" s="750"/>
    </row>
    <row r="2" spans="1:34" ht="18">
      <c r="A2" s="383" t="s">
        <v>2838</v>
      </c>
      <c r="B2" s="749"/>
      <c r="C2" s="749"/>
      <c r="D2" s="749"/>
      <c r="E2" s="749"/>
      <c r="F2" s="749"/>
      <c r="G2" s="749"/>
      <c r="H2" s="749"/>
      <c r="I2" s="749"/>
      <c r="J2" s="749"/>
      <c r="K2" s="749"/>
    </row>
    <row r="3" spans="1:34" ht="14.25">
      <c r="A3" s="382" t="s">
        <v>2843</v>
      </c>
      <c r="B3" s="749"/>
      <c r="C3" s="749"/>
      <c r="D3" s="749"/>
      <c r="E3" s="749"/>
      <c r="F3" s="749"/>
      <c r="G3" s="749"/>
      <c r="H3" s="749"/>
      <c r="I3" s="749"/>
      <c r="J3" s="749"/>
      <c r="K3" s="749"/>
    </row>
    <row r="4" spans="1:34" ht="14.25">
      <c r="A4" s="379"/>
      <c r="B4" s="749"/>
      <c r="C4" s="749"/>
      <c r="D4" s="749"/>
      <c r="E4" s="749"/>
      <c r="F4" s="749"/>
      <c r="G4" s="749"/>
      <c r="H4" s="749"/>
      <c r="I4" s="749"/>
      <c r="J4" s="749"/>
      <c r="K4" s="749"/>
    </row>
    <row r="5" spans="1:34" ht="14.25">
      <c r="A5" s="379"/>
      <c r="B5" s="749"/>
      <c r="C5" s="749"/>
      <c r="D5" s="749"/>
      <c r="E5" s="749"/>
      <c r="F5" s="749"/>
      <c r="G5" s="749"/>
      <c r="H5" s="749"/>
      <c r="I5" s="749"/>
      <c r="J5" s="749"/>
      <c r="K5" s="749"/>
    </row>
    <row r="6" spans="1:34" ht="14.25">
      <c r="A6" s="379"/>
      <c r="B6" s="749"/>
      <c r="C6" s="749"/>
      <c r="D6" s="749"/>
      <c r="E6" s="749"/>
      <c r="F6" s="749"/>
      <c r="G6" s="749"/>
      <c r="H6" s="749"/>
      <c r="I6" s="749"/>
      <c r="J6" s="749"/>
      <c r="K6" s="749"/>
    </row>
    <row r="7" spans="1:34" ht="14.25">
      <c r="A7" s="379"/>
      <c r="B7" s="749"/>
      <c r="C7" s="749"/>
      <c r="D7" s="749"/>
      <c r="E7" s="749"/>
      <c r="F7" s="749"/>
      <c r="G7" s="749"/>
      <c r="H7" s="749"/>
      <c r="I7" s="749"/>
      <c r="J7" s="749"/>
      <c r="K7" s="749"/>
    </row>
    <row r="8" spans="1:34" ht="14.25">
      <c r="A8" s="382" t="str">
        <f>+Inicio!B8</f>
        <v xml:space="preserve">      Fecha de publicación: Febrero de 2015</v>
      </c>
      <c r="B8" s="749"/>
      <c r="C8" s="749"/>
      <c r="D8" s="749"/>
      <c r="E8" s="749"/>
      <c r="F8" s="749"/>
      <c r="G8" s="749"/>
      <c r="H8" s="749"/>
      <c r="I8" s="749"/>
      <c r="J8" s="749"/>
      <c r="K8" s="749"/>
    </row>
    <row r="9" spans="1:34" ht="16.5" customHeight="1">
      <c r="A9" s="749"/>
      <c r="B9" s="749"/>
      <c r="C9" s="749"/>
      <c r="D9" s="750"/>
      <c r="E9" s="749"/>
      <c r="F9" s="749"/>
      <c r="G9" s="749"/>
      <c r="H9" s="749"/>
      <c r="I9" s="749"/>
      <c r="J9" s="749"/>
      <c r="K9" s="749"/>
    </row>
    <row r="10" spans="1:34" ht="16.5" customHeight="1">
      <c r="A10" s="749"/>
      <c r="B10" s="749"/>
      <c r="C10" s="749"/>
      <c r="D10" s="749"/>
      <c r="E10" s="749"/>
      <c r="F10" s="749"/>
      <c r="G10" s="749"/>
      <c r="H10" s="749"/>
      <c r="I10" s="749"/>
      <c r="J10" s="749"/>
      <c r="K10" s="749"/>
    </row>
    <row r="11" spans="1:34" ht="16.5" customHeight="1">
      <c r="A11" s="751"/>
      <c r="B11" s="751"/>
      <c r="C11" s="751"/>
      <c r="D11" s="751"/>
      <c r="E11" s="751"/>
      <c r="F11" s="751"/>
      <c r="G11" s="751"/>
      <c r="H11" s="751"/>
      <c r="I11" s="751"/>
      <c r="J11" s="751"/>
      <c r="K11" s="751"/>
    </row>
    <row r="12" spans="1:34" s="1223" customFormat="1" ht="16.5" customHeight="1" thickBot="1">
      <c r="G12" s="1224"/>
      <c r="H12" s="1224"/>
      <c r="I12" s="1224"/>
      <c r="J12" s="1224"/>
      <c r="K12" s="1224"/>
      <c r="L12" s="1224"/>
      <c r="M12" s="1224"/>
      <c r="N12" s="1224"/>
      <c r="O12" s="1224"/>
      <c r="P12" s="1224"/>
      <c r="Q12" s="1224"/>
      <c r="R12" s="1224"/>
      <c r="S12" s="1224"/>
      <c r="T12" s="1224"/>
      <c r="U12" s="1224"/>
    </row>
    <row r="13" spans="1:34" s="1223" customFormat="1" ht="16.5" customHeight="1">
      <c r="B13" s="2263" t="s">
        <v>2854</v>
      </c>
      <c r="C13" s="2264"/>
      <c r="D13" s="2264"/>
      <c r="E13" s="2264"/>
      <c r="F13" s="2264"/>
      <c r="G13" s="2264"/>
      <c r="H13" s="2264"/>
      <c r="I13" s="2264"/>
      <c r="J13" s="2264"/>
      <c r="K13" s="2264"/>
      <c r="L13" s="2264"/>
      <c r="M13" s="2264"/>
      <c r="N13" s="2264"/>
      <c r="O13" s="2264"/>
      <c r="P13" s="2264"/>
      <c r="Q13" s="2264"/>
      <c r="R13" s="2264"/>
      <c r="S13" s="2264"/>
      <c r="T13" s="2264"/>
      <c r="U13" s="2264"/>
      <c r="V13" s="2264"/>
      <c r="W13" s="2264"/>
      <c r="X13" s="2264"/>
      <c r="Y13" s="2264"/>
      <c r="Z13" s="2264"/>
      <c r="AA13" s="2264"/>
      <c r="AB13" s="2264"/>
      <c r="AC13" s="2264"/>
      <c r="AD13" s="2264"/>
      <c r="AE13" s="2264"/>
      <c r="AF13" s="2264"/>
      <c r="AG13" s="2264"/>
      <c r="AH13" s="2265"/>
    </row>
    <row r="14" spans="1:34" s="1223" customFormat="1" ht="16.5" customHeight="1">
      <c r="B14" s="1168"/>
      <c r="C14" s="1169"/>
      <c r="D14" s="1170"/>
      <c r="E14" s="1170"/>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76"/>
    </row>
    <row r="15" spans="1:34" s="1223" customFormat="1" ht="16.5" customHeight="1">
      <c r="B15" s="1171" t="s">
        <v>2855</v>
      </c>
      <c r="C15" s="1172" t="s">
        <v>224</v>
      </c>
      <c r="D15" s="1172"/>
      <c r="E15" s="456"/>
      <c r="F15" s="456"/>
      <c r="G15" s="456"/>
      <c r="H15" s="456"/>
      <c r="I15" s="1173"/>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76"/>
    </row>
    <row r="16" spans="1:34" s="1223" customFormat="1" ht="16.5" customHeight="1" thickBot="1">
      <c r="B16" s="1171" t="s">
        <v>2857</v>
      </c>
      <c r="C16" s="2275">
        <v>41534</v>
      </c>
      <c r="D16" s="1855"/>
      <c r="E16" s="1855"/>
      <c r="F16" s="456"/>
      <c r="G16" s="456"/>
      <c r="H16" s="456"/>
      <c r="I16" s="1173"/>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76"/>
    </row>
    <row r="17" spans="2:34" s="1223" customFormat="1" ht="16.5" customHeight="1" thickBot="1">
      <c r="B17" s="1171" t="s">
        <v>2858</v>
      </c>
      <c r="C17" s="2266" t="s">
        <v>3116</v>
      </c>
      <c r="D17" s="2267"/>
      <c r="E17" s="2267"/>
      <c r="F17" s="2267"/>
      <c r="G17" s="2267"/>
      <c r="H17" s="2267"/>
      <c r="I17" s="2267"/>
      <c r="J17" s="2267"/>
      <c r="K17" s="2267"/>
      <c r="L17" s="2267"/>
      <c r="M17" s="2267"/>
      <c r="N17" s="2267"/>
      <c r="O17" s="2267"/>
      <c r="P17" s="2267"/>
      <c r="Q17" s="2267"/>
      <c r="R17" s="2267"/>
      <c r="S17" s="2267"/>
      <c r="T17" s="2267"/>
      <c r="U17" s="2267"/>
      <c r="V17" s="2267"/>
      <c r="W17" s="2267"/>
      <c r="X17" s="2267"/>
      <c r="Y17" s="2267"/>
      <c r="Z17" s="2267"/>
      <c r="AA17" s="2267"/>
      <c r="AB17" s="2267"/>
      <c r="AC17" s="2267"/>
      <c r="AD17" s="2267"/>
      <c r="AE17" s="2267"/>
      <c r="AF17" s="2267"/>
      <c r="AG17" s="2268"/>
      <c r="AH17" s="1076"/>
    </row>
    <row r="18" spans="2:34" s="1223" customFormat="1" ht="16.5" customHeight="1" thickBot="1">
      <c r="B18" s="1168"/>
      <c r="C18" s="2269"/>
      <c r="D18" s="2269"/>
      <c r="E18" s="2269"/>
      <c r="F18" s="2269"/>
      <c r="G18" s="2269"/>
      <c r="H18" s="2269"/>
      <c r="I18" s="2269"/>
      <c r="J18" s="2269"/>
      <c r="K18" s="2269"/>
      <c r="L18" s="2269"/>
      <c r="M18" s="2269"/>
      <c r="N18" s="2269"/>
      <c r="O18" s="2269"/>
      <c r="P18" s="2269"/>
      <c r="Q18" s="2269"/>
      <c r="R18" s="2269"/>
      <c r="S18" s="2269"/>
      <c r="T18" s="2269"/>
      <c r="U18" s="2269"/>
      <c r="V18" s="2269"/>
      <c r="W18" s="2269"/>
      <c r="X18" s="456"/>
      <c r="Y18" s="456"/>
      <c r="Z18" s="456"/>
      <c r="AA18" s="456"/>
      <c r="AB18" s="456"/>
      <c r="AC18" s="456"/>
      <c r="AD18" s="456"/>
      <c r="AE18" s="456"/>
      <c r="AF18" s="456"/>
      <c r="AG18" s="456"/>
      <c r="AH18" s="1076"/>
    </row>
    <row r="19" spans="2:34" s="1223" customFormat="1" ht="18.75" customHeight="1" thickBot="1">
      <c r="B19" s="1859" t="s">
        <v>2859</v>
      </c>
      <c r="C19" s="1861" t="s">
        <v>2860</v>
      </c>
      <c r="D19" s="1859" t="s">
        <v>2861</v>
      </c>
      <c r="E19" s="1863" t="s">
        <v>2862</v>
      </c>
      <c r="F19" s="1864"/>
      <c r="G19" s="1864"/>
      <c r="H19" s="1864"/>
      <c r="I19" s="1864"/>
      <c r="J19" s="1864"/>
      <c r="K19" s="1864"/>
      <c r="L19" s="1864"/>
      <c r="M19" s="1864"/>
      <c r="N19" s="1864"/>
      <c r="O19" s="1864"/>
      <c r="P19" s="1864"/>
      <c r="Q19" s="1864"/>
      <c r="R19" s="1865"/>
      <c r="S19" s="2270" t="s">
        <v>2863</v>
      </c>
      <c r="T19" s="2271"/>
      <c r="U19" s="2271"/>
      <c r="V19" s="2271"/>
      <c r="W19" s="2271"/>
      <c r="X19" s="2271"/>
      <c r="Y19" s="2271"/>
      <c r="Z19" s="2272"/>
      <c r="AA19" s="1863" t="s">
        <v>2864</v>
      </c>
      <c r="AB19" s="1864"/>
      <c r="AC19" s="1864"/>
      <c r="AD19" s="1865"/>
      <c r="AE19" s="1869" t="s">
        <v>2865</v>
      </c>
      <c r="AF19" s="1870"/>
      <c r="AG19" s="1871"/>
      <c r="AH19" s="1076"/>
    </row>
    <row r="20" spans="2:34" s="1223" customFormat="1" ht="30.75" customHeight="1" thickBot="1">
      <c r="B20" s="1860"/>
      <c r="C20" s="1862"/>
      <c r="D20" s="1860"/>
      <c r="E20" s="1859" t="s">
        <v>2866</v>
      </c>
      <c r="F20" s="2273" t="s">
        <v>2867</v>
      </c>
      <c r="G20" s="2273" t="s">
        <v>2868</v>
      </c>
      <c r="H20" s="2270" t="s">
        <v>2869</v>
      </c>
      <c r="I20" s="2272"/>
      <c r="J20" s="2270" t="s">
        <v>2870</v>
      </c>
      <c r="K20" s="2272"/>
      <c r="L20" s="2270" t="s">
        <v>2871</v>
      </c>
      <c r="M20" s="2272"/>
      <c r="N20" s="2277" t="s">
        <v>2872</v>
      </c>
      <c r="O20" s="2278"/>
      <c r="P20" s="2271" t="s">
        <v>2873</v>
      </c>
      <c r="Q20" s="2271"/>
      <c r="R20" s="2272"/>
      <c r="S20" s="2273" t="s">
        <v>2869</v>
      </c>
      <c r="T20" s="2273" t="s">
        <v>2870</v>
      </c>
      <c r="U20" s="2273" t="s">
        <v>2871</v>
      </c>
      <c r="V20" s="2271" t="s">
        <v>2872</v>
      </c>
      <c r="W20" s="2271"/>
      <c r="X20" s="2270" t="s">
        <v>2873</v>
      </c>
      <c r="Y20" s="2271"/>
      <c r="Z20" s="2272"/>
      <c r="AA20" s="1859" t="s">
        <v>2866</v>
      </c>
      <c r="AB20" s="1859" t="s">
        <v>2874</v>
      </c>
      <c r="AC20" s="1859" t="s">
        <v>2875</v>
      </c>
      <c r="AD20" s="1859" t="s">
        <v>2876</v>
      </c>
      <c r="AE20" s="1872"/>
      <c r="AF20" s="1873"/>
      <c r="AG20" s="1874"/>
      <c r="AH20" s="1076"/>
    </row>
    <row r="21" spans="2:34" s="1223" customFormat="1" ht="21" customHeight="1" thickBot="1">
      <c r="B21" s="1860"/>
      <c r="C21" s="1862"/>
      <c r="D21" s="1860"/>
      <c r="E21" s="1860"/>
      <c r="F21" s="2274"/>
      <c r="G21" s="2274"/>
      <c r="H21" s="1263" t="s">
        <v>2877</v>
      </c>
      <c r="I21" s="1263" t="s">
        <v>2878</v>
      </c>
      <c r="J21" s="1263" t="s">
        <v>2877</v>
      </c>
      <c r="K21" s="1263" t="s">
        <v>2878</v>
      </c>
      <c r="L21" s="1263" t="s">
        <v>2877</v>
      </c>
      <c r="M21" s="1263" t="s">
        <v>2878</v>
      </c>
      <c r="N21" s="1261" t="s">
        <v>306</v>
      </c>
      <c r="O21" s="1191" t="s">
        <v>2879</v>
      </c>
      <c r="P21" s="1193" t="s">
        <v>2880</v>
      </c>
      <c r="Q21" s="1191" t="s">
        <v>2881</v>
      </c>
      <c r="R21" s="1191" t="s">
        <v>2882</v>
      </c>
      <c r="S21" s="2274"/>
      <c r="T21" s="2274"/>
      <c r="U21" s="2274"/>
      <c r="V21" s="1262" t="s">
        <v>306</v>
      </c>
      <c r="W21" s="1196" t="s">
        <v>2879</v>
      </c>
      <c r="X21" s="1191" t="s">
        <v>2880</v>
      </c>
      <c r="Y21" s="1192" t="s">
        <v>2881</v>
      </c>
      <c r="Z21" s="1191" t="s">
        <v>2882</v>
      </c>
      <c r="AA21" s="1860"/>
      <c r="AB21" s="1860"/>
      <c r="AC21" s="1860"/>
      <c r="AD21" s="1860"/>
      <c r="AE21" s="1255" t="s">
        <v>307</v>
      </c>
      <c r="AF21" s="1255" t="s">
        <v>2883</v>
      </c>
      <c r="AG21" s="1255" t="s">
        <v>2884</v>
      </c>
      <c r="AH21" s="1076"/>
    </row>
    <row r="22" spans="2:34" s="1223" customFormat="1" ht="16.5" customHeight="1">
      <c r="B22" s="1270" t="s">
        <v>224</v>
      </c>
      <c r="C22" s="1271"/>
      <c r="D22" s="1272"/>
      <c r="E22" s="1272"/>
      <c r="F22" s="1273"/>
      <c r="G22" s="1273"/>
      <c r="H22" s="1273"/>
      <c r="I22" s="1273"/>
      <c r="J22" s="1273"/>
      <c r="K22" s="1273"/>
      <c r="L22" s="1273"/>
      <c r="M22" s="1273"/>
      <c r="N22" s="1274" t="s">
        <v>3117</v>
      </c>
      <c r="O22" s="1275">
        <v>0.5</v>
      </c>
      <c r="P22" s="1276"/>
      <c r="Q22" s="1276"/>
      <c r="R22" s="1276"/>
      <c r="S22" s="1273"/>
      <c r="T22" s="1273"/>
      <c r="U22" s="1273"/>
      <c r="V22" s="1274" t="s">
        <v>3117</v>
      </c>
      <c r="W22" s="1275">
        <v>0.5</v>
      </c>
      <c r="X22" s="1276"/>
      <c r="Y22" s="1276"/>
      <c r="Z22" s="1276"/>
      <c r="AA22" s="1272"/>
      <c r="AB22" s="1272"/>
      <c r="AC22" s="1272"/>
      <c r="AD22" s="1272"/>
      <c r="AE22" s="1272"/>
      <c r="AF22" s="1272"/>
      <c r="AG22" s="1277"/>
      <c r="AH22" s="1076"/>
    </row>
    <row r="23" spans="2:34" s="1223" customFormat="1" ht="16.5" customHeight="1">
      <c r="B23" s="1278" t="s">
        <v>224</v>
      </c>
      <c r="C23" s="1279"/>
      <c r="D23" s="1280"/>
      <c r="E23" s="1280"/>
      <c r="F23" s="1281"/>
      <c r="G23" s="1281"/>
      <c r="H23" s="1281"/>
      <c r="I23" s="1281"/>
      <c r="J23" s="1281"/>
      <c r="K23" s="1281"/>
      <c r="L23" s="1281"/>
      <c r="M23" s="1281"/>
      <c r="N23" s="1282" t="s">
        <v>3118</v>
      </c>
      <c r="O23" s="1283">
        <v>0.7</v>
      </c>
      <c r="P23" s="1284"/>
      <c r="Q23" s="1284"/>
      <c r="R23" s="1284"/>
      <c r="S23" s="1281"/>
      <c r="T23" s="1281"/>
      <c r="U23" s="1281"/>
      <c r="V23" s="1282" t="s">
        <v>3118</v>
      </c>
      <c r="W23" s="1283">
        <v>0.7</v>
      </c>
      <c r="X23" s="1284"/>
      <c r="Y23" s="1284"/>
      <c r="Z23" s="1284"/>
      <c r="AA23" s="1280"/>
      <c r="AB23" s="1280"/>
      <c r="AC23" s="1280"/>
      <c r="AD23" s="1280"/>
      <c r="AE23" s="1280"/>
      <c r="AF23" s="1280"/>
      <c r="AG23" s="1285"/>
      <c r="AH23" s="1076"/>
    </row>
    <row r="24" spans="2:34" s="1223" customFormat="1" ht="16.5" customHeight="1">
      <c r="B24" s="1278" t="s">
        <v>224</v>
      </c>
      <c r="C24" s="1279"/>
      <c r="D24" s="1280"/>
      <c r="E24" s="1280"/>
      <c r="F24" s="1281"/>
      <c r="G24" s="1281"/>
      <c r="H24" s="1281"/>
      <c r="I24" s="1281"/>
      <c r="J24" s="1281"/>
      <c r="K24" s="1281"/>
      <c r="L24" s="1281"/>
      <c r="M24" s="1281"/>
      <c r="N24" s="1282" t="s">
        <v>3119</v>
      </c>
      <c r="O24" s="1283">
        <v>0.5</v>
      </c>
      <c r="P24" s="1284"/>
      <c r="Q24" s="1284"/>
      <c r="R24" s="1284"/>
      <c r="S24" s="1281"/>
      <c r="T24" s="1281"/>
      <c r="U24" s="1281"/>
      <c r="V24" s="1282" t="s">
        <v>3119</v>
      </c>
      <c r="W24" s="1283">
        <v>0.5</v>
      </c>
      <c r="X24" s="1284"/>
      <c r="Y24" s="1284"/>
      <c r="Z24" s="1284"/>
      <c r="AA24" s="1280"/>
      <c r="AB24" s="1280"/>
      <c r="AC24" s="1280"/>
      <c r="AD24" s="1280"/>
      <c r="AE24" s="1280"/>
      <c r="AF24" s="1280"/>
      <c r="AG24" s="1285"/>
      <c r="AH24" s="1076"/>
    </row>
    <row r="25" spans="2:34" s="1223" customFormat="1" ht="16.5" customHeight="1">
      <c r="B25" s="1278" t="s">
        <v>224</v>
      </c>
      <c r="C25" s="1279"/>
      <c r="D25" s="1280"/>
      <c r="E25" s="1280"/>
      <c r="F25" s="1281"/>
      <c r="G25" s="1281"/>
      <c r="H25" s="1281"/>
      <c r="I25" s="1281"/>
      <c r="J25" s="1281"/>
      <c r="K25" s="1281"/>
      <c r="L25" s="1281"/>
      <c r="M25" s="1281"/>
      <c r="N25" s="1282" t="s">
        <v>3120</v>
      </c>
      <c r="O25" s="1283">
        <v>1.8</v>
      </c>
      <c r="P25" s="1284"/>
      <c r="Q25" s="1284"/>
      <c r="R25" s="1284"/>
      <c r="S25" s="1281"/>
      <c r="T25" s="1281"/>
      <c r="U25" s="1281"/>
      <c r="V25" s="1282" t="s">
        <v>3120</v>
      </c>
      <c r="W25" s="1283">
        <v>1.8</v>
      </c>
      <c r="X25" s="1284"/>
      <c r="Y25" s="1284"/>
      <c r="Z25" s="1284"/>
      <c r="AA25" s="1280"/>
      <c r="AB25" s="1280"/>
      <c r="AC25" s="1280"/>
      <c r="AD25" s="1280"/>
      <c r="AE25" s="1280"/>
      <c r="AF25" s="1280"/>
      <c r="AG25" s="1285"/>
      <c r="AH25" s="1076"/>
    </row>
    <row r="26" spans="2:34" s="1223" customFormat="1" ht="16.5" customHeight="1">
      <c r="B26" s="1278" t="s">
        <v>224</v>
      </c>
      <c r="C26" s="1279"/>
      <c r="D26" s="1280"/>
      <c r="E26" s="1280"/>
      <c r="F26" s="1281"/>
      <c r="G26" s="1281"/>
      <c r="H26" s="1281"/>
      <c r="I26" s="1281"/>
      <c r="J26" s="1281"/>
      <c r="K26" s="1281"/>
      <c r="L26" s="1281"/>
      <c r="M26" s="1281"/>
      <c r="N26" s="1282" t="s">
        <v>316</v>
      </c>
      <c r="O26" s="1283">
        <v>0.4</v>
      </c>
      <c r="P26" s="1284"/>
      <c r="Q26" s="1284"/>
      <c r="R26" s="1284"/>
      <c r="S26" s="1281"/>
      <c r="T26" s="1281"/>
      <c r="U26" s="1281"/>
      <c r="V26" s="1282" t="s">
        <v>316</v>
      </c>
      <c r="W26" s="1283">
        <v>0.4</v>
      </c>
      <c r="X26" s="1284"/>
      <c r="Y26" s="1284"/>
      <c r="Z26" s="1284"/>
      <c r="AA26" s="1280"/>
      <c r="AB26" s="1280"/>
      <c r="AC26" s="1280"/>
      <c r="AD26" s="1280"/>
      <c r="AE26" s="1280"/>
      <c r="AF26" s="1280"/>
      <c r="AG26" s="1285"/>
      <c r="AH26" s="1076"/>
    </row>
    <row r="27" spans="2:34" s="1223" customFormat="1" ht="16.5" customHeight="1">
      <c r="B27" s="1278" t="s">
        <v>224</v>
      </c>
      <c r="C27" s="1279"/>
      <c r="D27" s="1280"/>
      <c r="E27" s="1280"/>
      <c r="F27" s="1281"/>
      <c r="G27" s="1281"/>
      <c r="H27" s="1281"/>
      <c r="I27" s="1281"/>
      <c r="J27" s="1281"/>
      <c r="K27" s="1281"/>
      <c r="L27" s="1281"/>
      <c r="M27" s="1281"/>
      <c r="N27" s="1282" t="s">
        <v>3121</v>
      </c>
      <c r="O27" s="1283">
        <v>0.7</v>
      </c>
      <c r="P27" s="1284"/>
      <c r="Q27" s="1284"/>
      <c r="R27" s="1284"/>
      <c r="S27" s="1281"/>
      <c r="T27" s="1281"/>
      <c r="U27" s="1281"/>
      <c r="V27" s="1282" t="s">
        <v>3121</v>
      </c>
      <c r="W27" s="1283">
        <v>0.7</v>
      </c>
      <c r="X27" s="1284"/>
      <c r="Y27" s="1284"/>
      <c r="Z27" s="1284"/>
      <c r="AA27" s="1280"/>
      <c r="AB27" s="1280"/>
      <c r="AC27" s="1280"/>
      <c r="AD27" s="1280"/>
      <c r="AE27" s="1280"/>
      <c r="AF27" s="1280"/>
      <c r="AG27" s="1285"/>
      <c r="AH27" s="1076"/>
    </row>
    <row r="28" spans="2:34" s="1223" customFormat="1" ht="16.5" customHeight="1">
      <c r="B28" s="1278" t="s">
        <v>224</v>
      </c>
      <c r="C28" s="1279"/>
      <c r="D28" s="1280"/>
      <c r="E28" s="1280"/>
      <c r="F28" s="1281"/>
      <c r="G28" s="1281"/>
      <c r="H28" s="1281"/>
      <c r="I28" s="1281"/>
      <c r="J28" s="1281"/>
      <c r="K28" s="1281"/>
      <c r="L28" s="1281"/>
      <c r="M28" s="1281"/>
      <c r="N28" s="1282" t="s">
        <v>3122</v>
      </c>
      <c r="O28" s="1283">
        <v>18</v>
      </c>
      <c r="P28" s="1284"/>
      <c r="Q28" s="1284"/>
      <c r="R28" s="1284"/>
      <c r="S28" s="1281"/>
      <c r="T28" s="1281"/>
      <c r="U28" s="1281"/>
      <c r="V28" s="1282" t="s">
        <v>3122</v>
      </c>
      <c r="W28" s="1283">
        <v>18</v>
      </c>
      <c r="X28" s="1284"/>
      <c r="Y28" s="1284"/>
      <c r="Z28" s="1284"/>
      <c r="AA28" s="1280"/>
      <c r="AB28" s="1280"/>
      <c r="AC28" s="1280"/>
      <c r="AD28" s="1280"/>
      <c r="AE28" s="1280"/>
      <c r="AF28" s="1280"/>
      <c r="AG28" s="1285"/>
      <c r="AH28" s="1076"/>
    </row>
    <row r="29" spans="2:34" s="1223" customFormat="1" ht="16.5" customHeight="1">
      <c r="B29" s="1278" t="s">
        <v>224</v>
      </c>
      <c r="C29" s="1279"/>
      <c r="D29" s="1280"/>
      <c r="E29" s="1280"/>
      <c r="F29" s="1281"/>
      <c r="G29" s="1281"/>
      <c r="H29" s="1281"/>
      <c r="I29" s="1281"/>
      <c r="J29" s="1281"/>
      <c r="K29" s="1281"/>
      <c r="L29" s="1281"/>
      <c r="M29" s="1281"/>
      <c r="N29" s="1282" t="s">
        <v>3123</v>
      </c>
      <c r="O29" s="1283">
        <v>1.8</v>
      </c>
      <c r="P29" s="1284"/>
      <c r="Q29" s="1284"/>
      <c r="R29" s="1284"/>
      <c r="S29" s="1281"/>
      <c r="T29" s="1281"/>
      <c r="U29" s="1281"/>
      <c r="V29" s="1282" t="s">
        <v>3123</v>
      </c>
      <c r="W29" s="1283">
        <v>1.8</v>
      </c>
      <c r="X29" s="1284"/>
      <c r="Y29" s="1284"/>
      <c r="Z29" s="1284"/>
      <c r="AA29" s="1280"/>
      <c r="AB29" s="1280"/>
      <c r="AC29" s="1280"/>
      <c r="AD29" s="1280"/>
      <c r="AE29" s="1280"/>
      <c r="AF29" s="1280"/>
      <c r="AG29" s="1285"/>
      <c r="AH29" s="1076"/>
    </row>
    <row r="30" spans="2:34" s="1223" customFormat="1" ht="16.5" customHeight="1">
      <c r="B30" s="1278" t="s">
        <v>224</v>
      </c>
      <c r="C30" s="1279"/>
      <c r="D30" s="1280"/>
      <c r="E30" s="1280"/>
      <c r="F30" s="1281"/>
      <c r="G30" s="1281"/>
      <c r="H30" s="1281"/>
      <c r="I30" s="1281"/>
      <c r="J30" s="1281"/>
      <c r="K30" s="1281"/>
      <c r="L30" s="1281"/>
      <c r="M30" s="1281"/>
      <c r="N30" s="1149" t="s">
        <v>705</v>
      </c>
      <c r="O30" s="1129">
        <v>0.3</v>
      </c>
      <c r="P30" s="1284"/>
      <c r="Q30" s="1284"/>
      <c r="R30" s="1284"/>
      <c r="S30" s="1281"/>
      <c r="T30" s="1281"/>
      <c r="U30" s="1281"/>
      <c r="V30" s="1149" t="s">
        <v>705</v>
      </c>
      <c r="W30" s="1129">
        <v>0.3</v>
      </c>
      <c r="X30" s="1284"/>
      <c r="Y30" s="1284"/>
      <c r="Z30" s="1284"/>
      <c r="AA30" s="1280"/>
      <c r="AB30" s="1280"/>
      <c r="AC30" s="1280"/>
      <c r="AD30" s="1280"/>
      <c r="AE30" s="1280"/>
      <c r="AF30" s="1280"/>
      <c r="AG30" s="1285"/>
      <c r="AH30" s="1076"/>
    </row>
    <row r="31" spans="2:34" s="1223" customFormat="1" ht="16.5" customHeight="1">
      <c r="B31" s="1278" t="s">
        <v>224</v>
      </c>
      <c r="C31" s="1279"/>
      <c r="D31" s="1280"/>
      <c r="E31" s="1280"/>
      <c r="F31" s="1281"/>
      <c r="G31" s="1281"/>
      <c r="H31" s="1281"/>
      <c r="I31" s="1281"/>
      <c r="J31" s="1281"/>
      <c r="K31" s="1281"/>
      <c r="L31" s="1281"/>
      <c r="M31" s="1281"/>
      <c r="N31" s="1149" t="s">
        <v>706</v>
      </c>
      <c r="O31" s="1129">
        <v>0.5</v>
      </c>
      <c r="P31" s="1284"/>
      <c r="Q31" s="1284"/>
      <c r="R31" s="1284"/>
      <c r="S31" s="1281"/>
      <c r="T31" s="1281"/>
      <c r="U31" s="1281"/>
      <c r="V31" s="1149" t="s">
        <v>706</v>
      </c>
      <c r="W31" s="1129">
        <v>0.5</v>
      </c>
      <c r="X31" s="1284"/>
      <c r="Y31" s="1284"/>
      <c r="Z31" s="1284"/>
      <c r="AA31" s="1280"/>
      <c r="AB31" s="1280"/>
      <c r="AC31" s="1280"/>
      <c r="AD31" s="1280"/>
      <c r="AE31" s="1280"/>
      <c r="AF31" s="1280"/>
      <c r="AG31" s="1285"/>
      <c r="AH31" s="1076"/>
    </row>
    <row r="32" spans="2:34" s="1223" customFormat="1" ht="16.5" customHeight="1">
      <c r="B32" s="1278" t="s">
        <v>224</v>
      </c>
      <c r="C32" s="1279"/>
      <c r="D32" s="1280"/>
      <c r="E32" s="1280"/>
      <c r="F32" s="1281"/>
      <c r="G32" s="1281"/>
      <c r="H32" s="1281"/>
      <c r="I32" s="1281"/>
      <c r="J32" s="1281"/>
      <c r="K32" s="1281"/>
      <c r="L32" s="1281"/>
      <c r="M32" s="1281"/>
      <c r="N32" s="1149" t="s">
        <v>707</v>
      </c>
      <c r="O32" s="1129">
        <v>0.3</v>
      </c>
      <c r="P32" s="1284"/>
      <c r="Q32" s="1284"/>
      <c r="R32" s="1284"/>
      <c r="S32" s="1281"/>
      <c r="T32" s="1281"/>
      <c r="U32" s="1281"/>
      <c r="V32" s="1149" t="s">
        <v>707</v>
      </c>
      <c r="W32" s="1129">
        <v>0.3</v>
      </c>
      <c r="X32" s="1284"/>
      <c r="Y32" s="1284"/>
      <c r="Z32" s="1284"/>
      <c r="AA32" s="1280"/>
      <c r="AB32" s="1280"/>
      <c r="AC32" s="1280"/>
      <c r="AD32" s="1280"/>
      <c r="AE32" s="1280"/>
      <c r="AF32" s="1280"/>
      <c r="AG32" s="1285"/>
      <c r="AH32" s="1076"/>
    </row>
    <row r="33" spans="2:34" s="1223" customFormat="1" ht="16.5" customHeight="1">
      <c r="B33" s="1278" t="s">
        <v>224</v>
      </c>
      <c r="C33" s="1279"/>
      <c r="D33" s="1280"/>
      <c r="E33" s="1280"/>
      <c r="F33" s="1281"/>
      <c r="G33" s="1281"/>
      <c r="H33" s="1281"/>
      <c r="I33" s="1281"/>
      <c r="J33" s="1281"/>
      <c r="K33" s="1281"/>
      <c r="L33" s="1281"/>
      <c r="M33" s="1281"/>
      <c r="N33" s="1149" t="s">
        <v>692</v>
      </c>
      <c r="O33" s="1129">
        <v>0.3</v>
      </c>
      <c r="P33" s="1284"/>
      <c r="Q33" s="1284"/>
      <c r="R33" s="1284"/>
      <c r="S33" s="1281"/>
      <c r="T33" s="1281"/>
      <c r="U33" s="1281"/>
      <c r="V33" s="1149" t="s">
        <v>692</v>
      </c>
      <c r="W33" s="1129">
        <v>0.3</v>
      </c>
      <c r="X33" s="1284"/>
      <c r="Y33" s="1284"/>
      <c r="Z33" s="1284"/>
      <c r="AA33" s="1280"/>
      <c r="AB33" s="1280"/>
      <c r="AC33" s="1280"/>
      <c r="AD33" s="1280"/>
      <c r="AE33" s="1280"/>
      <c r="AF33" s="1280"/>
      <c r="AG33" s="1285"/>
      <c r="AH33" s="1076"/>
    </row>
    <row r="34" spans="2:34" s="1223" customFormat="1" ht="16.5" customHeight="1">
      <c r="B34" s="1278" t="s">
        <v>224</v>
      </c>
      <c r="C34" s="1279"/>
      <c r="D34" s="1280"/>
      <c r="E34" s="1280"/>
      <c r="F34" s="1281"/>
      <c r="G34" s="1281"/>
      <c r="H34" s="1281"/>
      <c r="I34" s="1281"/>
      <c r="J34" s="1281"/>
      <c r="K34" s="1281"/>
      <c r="L34" s="1281"/>
      <c r="M34" s="1281"/>
      <c r="N34" s="1149" t="s">
        <v>3126</v>
      </c>
      <c r="O34" s="1129">
        <v>0.25</v>
      </c>
      <c r="P34" s="1284"/>
      <c r="Q34" s="1284"/>
      <c r="R34" s="1284"/>
      <c r="S34" s="1281"/>
      <c r="T34" s="1281"/>
      <c r="U34" s="1281"/>
      <c r="V34" s="1149" t="s">
        <v>3126</v>
      </c>
      <c r="W34" s="1129">
        <v>0.25</v>
      </c>
      <c r="X34" s="1284"/>
      <c r="Y34" s="1284"/>
      <c r="Z34" s="1284"/>
      <c r="AA34" s="1280"/>
      <c r="AB34" s="1280"/>
      <c r="AC34" s="1280"/>
      <c r="AD34" s="1280"/>
      <c r="AE34" s="1280"/>
      <c r="AF34" s="1280"/>
      <c r="AG34" s="1285"/>
      <c r="AH34" s="1076"/>
    </row>
    <row r="35" spans="2:34" s="1223" customFormat="1" ht="16.5" customHeight="1">
      <c r="B35" s="1278" t="s">
        <v>224</v>
      </c>
      <c r="C35" s="1279"/>
      <c r="D35" s="1280"/>
      <c r="E35" s="1280"/>
      <c r="F35" s="1281"/>
      <c r="G35" s="1281"/>
      <c r="H35" s="1281"/>
      <c r="I35" s="1281"/>
      <c r="J35" s="1281"/>
      <c r="K35" s="1281"/>
      <c r="L35" s="1281"/>
      <c r="M35" s="1281"/>
      <c r="N35" s="1149" t="s">
        <v>694</v>
      </c>
      <c r="O35" s="1129">
        <v>0.35</v>
      </c>
      <c r="P35" s="1284"/>
      <c r="Q35" s="1284"/>
      <c r="R35" s="1284"/>
      <c r="S35" s="1281"/>
      <c r="T35" s="1281"/>
      <c r="U35" s="1281"/>
      <c r="V35" s="1149" t="s">
        <v>694</v>
      </c>
      <c r="W35" s="1129">
        <v>0.35</v>
      </c>
      <c r="X35" s="1284"/>
      <c r="Y35" s="1284"/>
      <c r="Z35" s="1284"/>
      <c r="AA35" s="1280"/>
      <c r="AB35" s="1280"/>
      <c r="AC35" s="1280"/>
      <c r="AD35" s="1280"/>
      <c r="AE35" s="1280"/>
      <c r="AF35" s="1280"/>
      <c r="AG35" s="1285"/>
      <c r="AH35" s="1076"/>
    </row>
    <row r="36" spans="2:34" s="1223" customFormat="1" ht="16.5" customHeight="1">
      <c r="B36" s="1278" t="s">
        <v>224</v>
      </c>
      <c r="C36" s="1279"/>
      <c r="D36" s="1280"/>
      <c r="E36" s="1280"/>
      <c r="F36" s="1281"/>
      <c r="G36" s="1281"/>
      <c r="H36" s="1281"/>
      <c r="I36" s="1281"/>
      <c r="J36" s="1281"/>
      <c r="K36" s="1281"/>
      <c r="L36" s="1281"/>
      <c r="M36" s="1281"/>
      <c r="N36" s="1149" t="s">
        <v>3127</v>
      </c>
      <c r="O36" s="1129">
        <v>0.25</v>
      </c>
      <c r="P36" s="1284"/>
      <c r="Q36" s="1284"/>
      <c r="R36" s="1284"/>
      <c r="S36" s="1281"/>
      <c r="T36" s="1281"/>
      <c r="U36" s="1281"/>
      <c r="V36" s="1149" t="s">
        <v>3127</v>
      </c>
      <c r="W36" s="1129">
        <v>0.25</v>
      </c>
      <c r="X36" s="1284"/>
      <c r="Y36" s="1284"/>
      <c r="Z36" s="1284"/>
      <c r="AA36" s="1280"/>
      <c r="AB36" s="1280"/>
      <c r="AC36" s="1280"/>
      <c r="AD36" s="1280"/>
      <c r="AE36" s="1280"/>
      <c r="AF36" s="1280"/>
      <c r="AG36" s="1285"/>
      <c r="AH36" s="1076"/>
    </row>
    <row r="37" spans="2:34" s="1223" customFormat="1" ht="16.5" customHeight="1">
      <c r="B37" s="1278" t="s">
        <v>224</v>
      </c>
      <c r="C37" s="1279"/>
      <c r="D37" s="1280"/>
      <c r="E37" s="1280"/>
      <c r="F37" s="1281"/>
      <c r="G37" s="1281"/>
      <c r="H37" s="1281"/>
      <c r="I37" s="1281"/>
      <c r="J37" s="1281"/>
      <c r="K37" s="1281"/>
      <c r="L37" s="1281"/>
      <c r="M37" s="1281"/>
      <c r="N37" s="1149" t="s">
        <v>696</v>
      </c>
      <c r="O37" s="1129">
        <v>0.25</v>
      </c>
      <c r="P37" s="1284"/>
      <c r="Q37" s="1284"/>
      <c r="R37" s="1284"/>
      <c r="S37" s="1281"/>
      <c r="T37" s="1281"/>
      <c r="U37" s="1281"/>
      <c r="V37" s="1149" t="s">
        <v>696</v>
      </c>
      <c r="W37" s="1129">
        <v>0.25</v>
      </c>
      <c r="X37" s="1284"/>
      <c r="Y37" s="1284"/>
      <c r="Z37" s="1284"/>
      <c r="AA37" s="1280"/>
      <c r="AB37" s="1280"/>
      <c r="AC37" s="1280"/>
      <c r="AD37" s="1280"/>
      <c r="AE37" s="1280"/>
      <c r="AF37" s="1280"/>
      <c r="AG37" s="1285"/>
      <c r="AH37" s="1076"/>
    </row>
    <row r="38" spans="2:34" s="1223" customFormat="1" ht="16.5" customHeight="1">
      <c r="B38" s="1278" t="s">
        <v>224</v>
      </c>
      <c r="C38" s="1279"/>
      <c r="D38" s="1280"/>
      <c r="E38" s="1280"/>
      <c r="F38" s="1281"/>
      <c r="G38" s="1281"/>
      <c r="H38" s="1281"/>
      <c r="I38" s="1281"/>
      <c r="J38" s="1281"/>
      <c r="K38" s="1281"/>
      <c r="L38" s="1281"/>
      <c r="M38" s="1281"/>
      <c r="N38" s="1149" t="s">
        <v>697</v>
      </c>
      <c r="O38" s="1129">
        <v>0.5</v>
      </c>
      <c r="P38" s="1284"/>
      <c r="Q38" s="1284"/>
      <c r="R38" s="1284"/>
      <c r="S38" s="1281"/>
      <c r="T38" s="1281"/>
      <c r="U38" s="1281"/>
      <c r="V38" s="1149" t="s">
        <v>697</v>
      </c>
      <c r="W38" s="1129">
        <v>0.5</v>
      </c>
      <c r="X38" s="1284"/>
      <c r="Y38" s="1284"/>
      <c r="Z38" s="1284"/>
      <c r="AA38" s="1280"/>
      <c r="AB38" s="1280"/>
      <c r="AC38" s="1280"/>
      <c r="AD38" s="1280"/>
      <c r="AE38" s="1280"/>
      <c r="AF38" s="1280"/>
      <c r="AG38" s="1285"/>
      <c r="AH38" s="1076"/>
    </row>
    <row r="39" spans="2:34" s="1223" customFormat="1" ht="16.5" customHeight="1">
      <c r="B39" s="1278" t="s">
        <v>224</v>
      </c>
      <c r="C39" s="1279"/>
      <c r="D39" s="1280"/>
      <c r="E39" s="1280"/>
      <c r="F39" s="1281"/>
      <c r="G39" s="1281"/>
      <c r="H39" s="1281"/>
      <c r="I39" s="1281"/>
      <c r="J39" s="1281"/>
      <c r="K39" s="1281"/>
      <c r="L39" s="1281"/>
      <c r="M39" s="1281"/>
      <c r="N39" s="1149" t="s">
        <v>3128</v>
      </c>
      <c r="O39" s="1129">
        <v>0.3</v>
      </c>
      <c r="P39" s="1284"/>
      <c r="Q39" s="1284"/>
      <c r="R39" s="1284"/>
      <c r="S39" s="1281"/>
      <c r="T39" s="1281"/>
      <c r="U39" s="1281"/>
      <c r="V39" s="1149" t="s">
        <v>3128</v>
      </c>
      <c r="W39" s="1129">
        <v>0.3</v>
      </c>
      <c r="X39" s="1284"/>
      <c r="Y39" s="1284"/>
      <c r="Z39" s="1284"/>
      <c r="AA39" s="1280"/>
      <c r="AB39" s="1280"/>
      <c r="AC39" s="1280"/>
      <c r="AD39" s="1280"/>
      <c r="AE39" s="1280"/>
      <c r="AF39" s="1280"/>
      <c r="AG39" s="1285"/>
      <c r="AH39" s="1076"/>
    </row>
    <row r="40" spans="2:34" s="1223" customFormat="1" ht="16.5" customHeight="1">
      <c r="B40" s="1278" t="s">
        <v>224</v>
      </c>
      <c r="C40" s="1279"/>
      <c r="D40" s="1280"/>
      <c r="E40" s="1280"/>
      <c r="F40" s="1281"/>
      <c r="G40" s="1281"/>
      <c r="H40" s="1281"/>
      <c r="I40" s="1281"/>
      <c r="J40" s="1281"/>
      <c r="K40" s="1281"/>
      <c r="L40" s="1281"/>
      <c r="M40" s="1281"/>
      <c r="N40" s="1149" t="s">
        <v>3129</v>
      </c>
      <c r="O40" s="1129">
        <v>0.5</v>
      </c>
      <c r="P40" s="1284"/>
      <c r="Q40" s="1284"/>
      <c r="R40" s="1284"/>
      <c r="S40" s="1281"/>
      <c r="T40" s="1281"/>
      <c r="U40" s="1281"/>
      <c r="V40" s="1149" t="s">
        <v>3129</v>
      </c>
      <c r="W40" s="1129">
        <v>0.5</v>
      </c>
      <c r="X40" s="1284"/>
      <c r="Y40" s="1284"/>
      <c r="Z40" s="1284"/>
      <c r="AA40" s="1280"/>
      <c r="AB40" s="1280"/>
      <c r="AC40" s="1280"/>
      <c r="AD40" s="1280"/>
      <c r="AE40" s="1280"/>
      <c r="AF40" s="1280"/>
      <c r="AG40" s="1285"/>
      <c r="AH40" s="1076"/>
    </row>
    <row r="41" spans="2:34" s="1223" customFormat="1" ht="16.5" customHeight="1">
      <c r="B41" s="1278" t="s">
        <v>224</v>
      </c>
      <c r="C41" s="1279"/>
      <c r="D41" s="1280"/>
      <c r="E41" s="1280"/>
      <c r="F41" s="1281"/>
      <c r="G41" s="1281"/>
      <c r="H41" s="1281"/>
      <c r="I41" s="1281"/>
      <c r="J41" s="1281"/>
      <c r="K41" s="1281"/>
      <c r="L41" s="1281"/>
      <c r="M41" s="1281"/>
      <c r="N41" s="1149" t="s">
        <v>698</v>
      </c>
      <c r="O41" s="1129">
        <v>0.3</v>
      </c>
      <c r="P41" s="1284"/>
      <c r="Q41" s="1284"/>
      <c r="R41" s="1284"/>
      <c r="S41" s="1281"/>
      <c r="T41" s="1281"/>
      <c r="U41" s="1281"/>
      <c r="V41" s="1149" t="s">
        <v>698</v>
      </c>
      <c r="W41" s="1129">
        <v>0.3</v>
      </c>
      <c r="X41" s="1284"/>
      <c r="Y41" s="1284"/>
      <c r="Z41" s="1284"/>
      <c r="AA41" s="1280"/>
      <c r="AB41" s="1280"/>
      <c r="AC41" s="1280"/>
      <c r="AD41" s="1280"/>
      <c r="AE41" s="1280"/>
      <c r="AF41" s="1280"/>
      <c r="AG41" s="1285"/>
      <c r="AH41" s="1076"/>
    </row>
    <row r="42" spans="2:34" s="1223" customFormat="1" ht="16.5" customHeight="1">
      <c r="B42" s="1278" t="s">
        <v>224</v>
      </c>
      <c r="C42" s="1279"/>
      <c r="D42" s="1280"/>
      <c r="E42" s="1280"/>
      <c r="F42" s="1281"/>
      <c r="G42" s="1281"/>
      <c r="H42" s="1281"/>
      <c r="I42" s="1281"/>
      <c r="J42" s="1281"/>
      <c r="K42" s="1281"/>
      <c r="L42" s="1281"/>
      <c r="M42" s="1281"/>
      <c r="N42" s="1149" t="s">
        <v>312</v>
      </c>
      <c r="O42" s="1129">
        <v>0.3</v>
      </c>
      <c r="P42" s="1284"/>
      <c r="Q42" s="1284"/>
      <c r="R42" s="1284"/>
      <c r="S42" s="1281"/>
      <c r="T42" s="1281"/>
      <c r="U42" s="1281"/>
      <c r="V42" s="1149" t="s">
        <v>312</v>
      </c>
      <c r="W42" s="1129">
        <v>0.3</v>
      </c>
      <c r="X42" s="1284"/>
      <c r="Y42" s="1284"/>
      <c r="Z42" s="1284"/>
      <c r="AA42" s="1280"/>
      <c r="AB42" s="1280"/>
      <c r="AC42" s="1280"/>
      <c r="AD42" s="1280"/>
      <c r="AE42" s="1280"/>
      <c r="AF42" s="1280"/>
      <c r="AG42" s="1285"/>
      <c r="AH42" s="1076"/>
    </row>
    <row r="43" spans="2:34" s="1223" customFormat="1" ht="16.5" customHeight="1">
      <c r="B43" s="1278" t="s">
        <v>224</v>
      </c>
      <c r="C43" s="1279"/>
      <c r="D43" s="1280"/>
      <c r="E43" s="1280"/>
      <c r="F43" s="1281"/>
      <c r="G43" s="1281"/>
      <c r="H43" s="1281"/>
      <c r="I43" s="1281"/>
      <c r="J43" s="1281"/>
      <c r="K43" s="1281"/>
      <c r="L43" s="1281"/>
      <c r="M43" s="1281"/>
      <c r="N43" s="1149" t="s">
        <v>3130</v>
      </c>
      <c r="O43" s="1129">
        <v>0.35</v>
      </c>
      <c r="P43" s="1284"/>
      <c r="Q43" s="1284"/>
      <c r="R43" s="1284"/>
      <c r="S43" s="1281"/>
      <c r="T43" s="1281"/>
      <c r="U43" s="1281"/>
      <c r="V43" s="1149" t="s">
        <v>3130</v>
      </c>
      <c r="W43" s="1129">
        <v>0.35</v>
      </c>
      <c r="X43" s="1284"/>
      <c r="Y43" s="1284"/>
      <c r="Z43" s="1284"/>
      <c r="AA43" s="1280"/>
      <c r="AB43" s="1280"/>
      <c r="AC43" s="1280"/>
      <c r="AD43" s="1280"/>
      <c r="AE43" s="1280"/>
      <c r="AF43" s="1280"/>
      <c r="AG43" s="1285"/>
      <c r="AH43" s="1076"/>
    </row>
    <row r="44" spans="2:34" s="1223" customFormat="1" ht="16.5" customHeight="1">
      <c r="B44" s="1278" t="s">
        <v>224</v>
      </c>
      <c r="C44" s="1279"/>
      <c r="D44" s="1280"/>
      <c r="E44" s="1280"/>
      <c r="F44" s="1281"/>
      <c r="G44" s="1281"/>
      <c r="H44" s="1281"/>
      <c r="I44" s="1281"/>
      <c r="J44" s="1281"/>
      <c r="K44" s="1281"/>
      <c r="L44" s="1281"/>
      <c r="M44" s="1281"/>
      <c r="N44" s="1149" t="s">
        <v>3131</v>
      </c>
      <c r="O44" s="1129">
        <v>0.5</v>
      </c>
      <c r="P44" s="1284"/>
      <c r="Q44" s="1284"/>
      <c r="R44" s="1284"/>
      <c r="S44" s="1281"/>
      <c r="T44" s="1281"/>
      <c r="U44" s="1281"/>
      <c r="V44" s="1149" t="s">
        <v>3131</v>
      </c>
      <c r="W44" s="1129">
        <v>0.5</v>
      </c>
      <c r="X44" s="1284"/>
      <c r="Y44" s="1284"/>
      <c r="Z44" s="1284"/>
      <c r="AA44" s="1280"/>
      <c r="AB44" s="1280"/>
      <c r="AC44" s="1280"/>
      <c r="AD44" s="1280"/>
      <c r="AE44" s="1280"/>
      <c r="AF44" s="1280"/>
      <c r="AG44" s="1285"/>
      <c r="AH44" s="1076"/>
    </row>
    <row r="45" spans="2:34" s="1223" customFormat="1" ht="16.5" customHeight="1">
      <c r="B45" s="1278" t="s">
        <v>224</v>
      </c>
      <c r="C45" s="1279"/>
      <c r="D45" s="1280"/>
      <c r="E45" s="1280"/>
      <c r="F45" s="1281"/>
      <c r="G45" s="1281"/>
      <c r="H45" s="1281"/>
      <c r="I45" s="1281"/>
      <c r="J45" s="1281"/>
      <c r="K45" s="1281"/>
      <c r="L45" s="1281"/>
      <c r="M45" s="1281"/>
      <c r="N45" s="1292" t="s">
        <v>3132</v>
      </c>
      <c r="O45" s="1129">
        <v>0.3</v>
      </c>
      <c r="P45" s="1284"/>
      <c r="Q45" s="1284"/>
      <c r="R45" s="1284"/>
      <c r="S45" s="1281"/>
      <c r="T45" s="1281"/>
      <c r="U45" s="1281"/>
      <c r="V45" s="1292" t="s">
        <v>3132</v>
      </c>
      <c r="W45" s="1129">
        <v>0.3</v>
      </c>
      <c r="X45" s="1284"/>
      <c r="Y45" s="1284"/>
      <c r="Z45" s="1284"/>
      <c r="AA45" s="1280"/>
      <c r="AB45" s="1280"/>
      <c r="AC45" s="1280"/>
      <c r="AD45" s="1280"/>
      <c r="AE45" s="1280"/>
      <c r="AF45" s="1280"/>
      <c r="AG45" s="1285"/>
      <c r="AH45" s="1076"/>
    </row>
    <row r="46" spans="2:34" s="1223" customFormat="1" ht="16.5" customHeight="1">
      <c r="B46" s="1278" t="s">
        <v>224</v>
      </c>
      <c r="C46" s="1279"/>
      <c r="D46" s="1280"/>
      <c r="E46" s="1280"/>
      <c r="F46" s="1281"/>
      <c r="G46" s="1281"/>
      <c r="H46" s="1281"/>
      <c r="I46" s="1281"/>
      <c r="J46" s="1281"/>
      <c r="K46" s="1281"/>
      <c r="L46" s="1281"/>
      <c r="M46" s="1281"/>
      <c r="N46" s="1292" t="s">
        <v>3133</v>
      </c>
      <c r="O46" s="1129">
        <v>0.3</v>
      </c>
      <c r="P46" s="1284"/>
      <c r="Q46" s="1284"/>
      <c r="R46" s="1284"/>
      <c r="S46" s="1281"/>
      <c r="T46" s="1281"/>
      <c r="U46" s="1281"/>
      <c r="V46" s="1292" t="s">
        <v>3133</v>
      </c>
      <c r="W46" s="1129">
        <v>0.3</v>
      </c>
      <c r="X46" s="1284"/>
      <c r="Y46" s="1284"/>
      <c r="Z46" s="1284"/>
      <c r="AA46" s="1280"/>
      <c r="AB46" s="1280"/>
      <c r="AC46" s="1280"/>
      <c r="AD46" s="1280"/>
      <c r="AE46" s="1280"/>
      <c r="AF46" s="1280"/>
      <c r="AG46" s="1285"/>
      <c r="AH46" s="1076"/>
    </row>
    <row r="47" spans="2:34" s="1223" customFormat="1" ht="16.5" customHeight="1">
      <c r="B47" s="1278" t="s">
        <v>224</v>
      </c>
      <c r="C47" s="1279"/>
      <c r="D47" s="1280"/>
      <c r="E47" s="1280"/>
      <c r="F47" s="1281"/>
      <c r="G47" s="1281"/>
      <c r="H47" s="1281"/>
      <c r="I47" s="1281"/>
      <c r="J47" s="1281"/>
      <c r="K47" s="1281"/>
      <c r="L47" s="1281"/>
      <c r="M47" s="1281"/>
      <c r="N47" s="1292" t="s">
        <v>3134</v>
      </c>
      <c r="O47" s="1129">
        <v>0.3</v>
      </c>
      <c r="P47" s="1284"/>
      <c r="Q47" s="1284"/>
      <c r="R47" s="1284"/>
      <c r="S47" s="1281"/>
      <c r="T47" s="1281"/>
      <c r="U47" s="1281"/>
      <c r="V47" s="1292" t="s">
        <v>3134</v>
      </c>
      <c r="W47" s="1129">
        <v>0.3</v>
      </c>
      <c r="X47" s="1284"/>
      <c r="Y47" s="1284"/>
      <c r="Z47" s="1284"/>
      <c r="AA47" s="1280"/>
      <c r="AB47" s="1280"/>
      <c r="AC47" s="1280"/>
      <c r="AD47" s="1280"/>
      <c r="AE47" s="1280"/>
      <c r="AF47" s="1280"/>
      <c r="AG47" s="1285"/>
      <c r="AH47" s="1076"/>
    </row>
    <row r="48" spans="2:34" s="1223" customFormat="1" ht="16.5" customHeight="1">
      <c r="B48" s="1278" t="s">
        <v>224</v>
      </c>
      <c r="C48" s="1279"/>
      <c r="D48" s="1280"/>
      <c r="E48" s="1280"/>
      <c r="F48" s="1281"/>
      <c r="G48" s="1281"/>
      <c r="H48" s="1281"/>
      <c r="I48" s="1281"/>
      <c r="J48" s="1281"/>
      <c r="K48" s="1281"/>
      <c r="L48" s="1281"/>
      <c r="M48" s="1281"/>
      <c r="N48" s="1292" t="s">
        <v>3135</v>
      </c>
      <c r="O48" s="1129">
        <v>0.3</v>
      </c>
      <c r="P48" s="1284"/>
      <c r="Q48" s="1284"/>
      <c r="R48" s="1284"/>
      <c r="S48" s="1281"/>
      <c r="T48" s="1281"/>
      <c r="U48" s="1281"/>
      <c r="V48" s="1292" t="s">
        <v>3135</v>
      </c>
      <c r="W48" s="1129">
        <v>0.3</v>
      </c>
      <c r="X48" s="1284"/>
      <c r="Y48" s="1284"/>
      <c r="Z48" s="1284"/>
      <c r="AA48" s="1280"/>
      <c r="AB48" s="1280"/>
      <c r="AC48" s="1280"/>
      <c r="AD48" s="1280"/>
      <c r="AE48" s="1280"/>
      <c r="AF48" s="1280"/>
      <c r="AG48" s="1285"/>
      <c r="AH48" s="1076"/>
    </row>
    <row r="49" spans="2:34" s="1223" customFormat="1" ht="16.5" customHeight="1">
      <c r="B49" s="1278" t="s">
        <v>224</v>
      </c>
      <c r="C49" s="1279"/>
      <c r="D49" s="1280"/>
      <c r="E49" s="1280"/>
      <c r="F49" s="1281"/>
      <c r="G49" s="1281"/>
      <c r="H49" s="1281"/>
      <c r="I49" s="1281"/>
      <c r="J49" s="1281"/>
      <c r="K49" s="1281"/>
      <c r="L49" s="1281"/>
      <c r="M49" s="1281"/>
      <c r="N49" s="1292" t="s">
        <v>2961</v>
      </c>
      <c r="O49" s="1129">
        <v>0.7</v>
      </c>
      <c r="P49" s="1284"/>
      <c r="Q49" s="1284"/>
      <c r="R49" s="1284"/>
      <c r="S49" s="1281"/>
      <c r="T49" s="1281"/>
      <c r="U49" s="1281"/>
      <c r="V49" s="1292" t="s">
        <v>2961</v>
      </c>
      <c r="W49" s="1129">
        <v>0.7</v>
      </c>
      <c r="X49" s="1284"/>
      <c r="Y49" s="1284"/>
      <c r="Z49" s="1284"/>
      <c r="AA49" s="1280"/>
      <c r="AB49" s="1280"/>
      <c r="AC49" s="1280"/>
      <c r="AD49" s="1280"/>
      <c r="AE49" s="1280"/>
      <c r="AF49" s="1280"/>
      <c r="AG49" s="1285"/>
      <c r="AH49" s="1076"/>
    </row>
    <row r="50" spans="2:34" s="1223" customFormat="1" ht="16.5" customHeight="1">
      <c r="B50" s="1278" t="s">
        <v>224</v>
      </c>
      <c r="C50" s="1279"/>
      <c r="D50" s="1280"/>
      <c r="E50" s="1280"/>
      <c r="F50" s="1281"/>
      <c r="G50" s="1281"/>
      <c r="H50" s="1281"/>
      <c r="I50" s="1281"/>
      <c r="J50" s="1281"/>
      <c r="K50" s="1281"/>
      <c r="L50" s="1281"/>
      <c r="M50" s="1281"/>
      <c r="N50" s="1292" t="s">
        <v>3136</v>
      </c>
      <c r="O50" s="1129">
        <v>0.7</v>
      </c>
      <c r="P50" s="1284"/>
      <c r="Q50" s="1284"/>
      <c r="R50" s="1284"/>
      <c r="S50" s="1281"/>
      <c r="T50" s="1281"/>
      <c r="U50" s="1281"/>
      <c r="V50" s="1292" t="s">
        <v>3136</v>
      </c>
      <c r="W50" s="1129">
        <v>0.7</v>
      </c>
      <c r="X50" s="1284"/>
      <c r="Y50" s="1284"/>
      <c r="Z50" s="1284"/>
      <c r="AA50" s="1280"/>
      <c r="AB50" s="1280"/>
      <c r="AC50" s="1280"/>
      <c r="AD50" s="1280"/>
      <c r="AE50" s="1280"/>
      <c r="AF50" s="1280"/>
      <c r="AG50" s="1285"/>
      <c r="AH50" s="1076"/>
    </row>
    <row r="51" spans="2:34" s="1223" customFormat="1" ht="16.5" customHeight="1">
      <c r="B51" s="1278" t="s">
        <v>224</v>
      </c>
      <c r="C51" s="1279"/>
      <c r="D51" s="1280"/>
      <c r="E51" s="1280"/>
      <c r="F51" s="1281"/>
      <c r="G51" s="1281"/>
      <c r="H51" s="1281"/>
      <c r="I51" s="1281"/>
      <c r="J51" s="1281"/>
      <c r="K51" s="1281"/>
      <c r="L51" s="1281"/>
      <c r="M51" s="1281"/>
      <c r="N51" s="1292" t="s">
        <v>3137</v>
      </c>
      <c r="O51" s="1129">
        <v>0.33</v>
      </c>
      <c r="P51" s="1284"/>
      <c r="Q51" s="1284"/>
      <c r="R51" s="1284"/>
      <c r="S51" s="1281"/>
      <c r="T51" s="1281"/>
      <c r="U51" s="1281"/>
      <c r="V51" s="1292" t="s">
        <v>3137</v>
      </c>
      <c r="W51" s="1129">
        <v>0.33</v>
      </c>
      <c r="X51" s="1284"/>
      <c r="Y51" s="1284"/>
      <c r="Z51" s="1284"/>
      <c r="AA51" s="1280"/>
      <c r="AB51" s="1280"/>
      <c r="AC51" s="1280"/>
      <c r="AD51" s="1280"/>
      <c r="AE51" s="1280"/>
      <c r="AF51" s="1280"/>
      <c r="AG51" s="1285"/>
      <c r="AH51" s="1076"/>
    </row>
    <row r="52" spans="2:34" s="1223" customFormat="1" ht="16.5" customHeight="1">
      <c r="B52" s="1278" t="s">
        <v>224</v>
      </c>
      <c r="C52" s="1279"/>
      <c r="D52" s="1280"/>
      <c r="E52" s="1280"/>
      <c r="F52" s="1281"/>
      <c r="G52" s="1281"/>
      <c r="H52" s="1281"/>
      <c r="I52" s="1281"/>
      <c r="J52" s="1281"/>
      <c r="K52" s="1281"/>
      <c r="L52" s="1281"/>
      <c r="M52" s="1281"/>
      <c r="N52" s="1292" t="s">
        <v>3138</v>
      </c>
      <c r="O52" s="1129">
        <v>0.5</v>
      </c>
      <c r="P52" s="1284"/>
      <c r="Q52" s="1284"/>
      <c r="R52" s="1284"/>
      <c r="S52" s="1281"/>
      <c r="T52" s="1281"/>
      <c r="U52" s="1281"/>
      <c r="V52" s="1292" t="s">
        <v>3138</v>
      </c>
      <c r="W52" s="1129">
        <v>0.5</v>
      </c>
      <c r="X52" s="1284"/>
      <c r="Y52" s="1284"/>
      <c r="Z52" s="1284"/>
      <c r="AA52" s="1280"/>
      <c r="AB52" s="1280"/>
      <c r="AC52" s="1280"/>
      <c r="AD52" s="1280"/>
      <c r="AE52" s="1280"/>
      <c r="AF52" s="1280"/>
      <c r="AG52" s="1285"/>
      <c r="AH52" s="1076"/>
    </row>
    <row r="53" spans="2:34" s="1223" customFormat="1" ht="16.5" customHeight="1">
      <c r="B53" s="1278" t="s">
        <v>224</v>
      </c>
      <c r="C53" s="1279"/>
      <c r="D53" s="1280"/>
      <c r="E53" s="1280"/>
      <c r="F53" s="1281"/>
      <c r="G53" s="1281"/>
      <c r="H53" s="1281"/>
      <c r="I53" s="1281"/>
      <c r="J53" s="1281"/>
      <c r="K53" s="1281"/>
      <c r="L53" s="1281"/>
      <c r="M53" s="1281"/>
      <c r="N53" s="1292" t="s">
        <v>3139</v>
      </c>
      <c r="O53" s="1129">
        <v>0.5</v>
      </c>
      <c r="P53" s="1284"/>
      <c r="Q53" s="1284"/>
      <c r="R53" s="1284"/>
      <c r="S53" s="1281"/>
      <c r="T53" s="1281"/>
      <c r="U53" s="1281"/>
      <c r="V53" s="1292" t="s">
        <v>3139</v>
      </c>
      <c r="W53" s="1129">
        <v>0.5</v>
      </c>
      <c r="X53" s="1284"/>
      <c r="Y53" s="1284"/>
      <c r="Z53" s="1284"/>
      <c r="AA53" s="1280"/>
      <c r="AB53" s="1280"/>
      <c r="AC53" s="1280"/>
      <c r="AD53" s="1280"/>
      <c r="AE53" s="1280"/>
      <c r="AF53" s="1280"/>
      <c r="AG53" s="1285"/>
      <c r="AH53" s="1076"/>
    </row>
    <row r="54" spans="2:34" s="1223" customFormat="1" ht="16.5" customHeight="1">
      <c r="B54" s="1278" t="s">
        <v>224</v>
      </c>
      <c r="C54" s="1279"/>
      <c r="D54" s="1280"/>
      <c r="E54" s="1280"/>
      <c r="F54" s="1281"/>
      <c r="G54" s="1281"/>
      <c r="H54" s="1281"/>
      <c r="I54" s="1281"/>
      <c r="J54" s="1281"/>
      <c r="K54" s="1281"/>
      <c r="L54" s="1281"/>
      <c r="M54" s="1281"/>
      <c r="N54" s="1292" t="s">
        <v>3140</v>
      </c>
      <c r="O54" s="1129">
        <v>0.7</v>
      </c>
      <c r="P54" s="1284"/>
      <c r="Q54" s="1284"/>
      <c r="R54" s="1284"/>
      <c r="S54" s="1281"/>
      <c r="T54" s="1281"/>
      <c r="U54" s="1281"/>
      <c r="V54" s="1292" t="s">
        <v>3140</v>
      </c>
      <c r="W54" s="1129">
        <v>0.7</v>
      </c>
      <c r="X54" s="1284"/>
      <c r="Y54" s="1284"/>
      <c r="Z54" s="1284"/>
      <c r="AA54" s="1280"/>
      <c r="AB54" s="1280"/>
      <c r="AC54" s="1280"/>
      <c r="AD54" s="1280"/>
      <c r="AE54" s="1280"/>
      <c r="AF54" s="1280"/>
      <c r="AG54" s="1285"/>
      <c r="AH54" s="1076"/>
    </row>
    <row r="55" spans="2:34" s="1223" customFormat="1" ht="16.5" customHeight="1">
      <c r="B55" s="1278" t="s">
        <v>224</v>
      </c>
      <c r="C55" s="1279"/>
      <c r="D55" s="1280"/>
      <c r="E55" s="1280"/>
      <c r="F55" s="1281"/>
      <c r="G55" s="1281"/>
      <c r="H55" s="1281"/>
      <c r="I55" s="1281"/>
      <c r="J55" s="1281"/>
      <c r="K55" s="1281"/>
      <c r="L55" s="1281"/>
      <c r="M55" s="1281"/>
      <c r="N55" s="1292" t="s">
        <v>3141</v>
      </c>
      <c r="O55" s="1129">
        <v>0.7</v>
      </c>
      <c r="P55" s="1284"/>
      <c r="Q55" s="1284"/>
      <c r="R55" s="1284"/>
      <c r="S55" s="1281"/>
      <c r="T55" s="1281"/>
      <c r="U55" s="1281"/>
      <c r="V55" s="1292" t="s">
        <v>3141</v>
      </c>
      <c r="W55" s="1129">
        <v>0.7</v>
      </c>
      <c r="X55" s="1284"/>
      <c r="Y55" s="1284"/>
      <c r="Z55" s="1284"/>
      <c r="AA55" s="1280"/>
      <c r="AB55" s="1280"/>
      <c r="AC55" s="1280"/>
      <c r="AD55" s="1280"/>
      <c r="AE55" s="1280"/>
      <c r="AF55" s="1280"/>
      <c r="AG55" s="1285"/>
      <c r="AH55" s="1076"/>
    </row>
    <row r="56" spans="2:34" s="1223" customFormat="1" ht="16.5" customHeight="1">
      <c r="B56" s="1278" t="s">
        <v>224</v>
      </c>
      <c r="C56" s="1279"/>
      <c r="D56" s="1280"/>
      <c r="E56" s="1280"/>
      <c r="F56" s="1281"/>
      <c r="G56" s="1281"/>
      <c r="H56" s="1281"/>
      <c r="I56" s="1281"/>
      <c r="J56" s="1281"/>
      <c r="K56" s="1281"/>
      <c r="L56" s="1281"/>
      <c r="M56" s="1281"/>
      <c r="N56" s="1292" t="s">
        <v>3142</v>
      </c>
      <c r="O56" s="1129">
        <v>0.5</v>
      </c>
      <c r="P56" s="1284"/>
      <c r="Q56" s="1284"/>
      <c r="R56" s="1284"/>
      <c r="S56" s="1281"/>
      <c r="T56" s="1281"/>
      <c r="U56" s="1281"/>
      <c r="V56" s="1292" t="s">
        <v>3142</v>
      </c>
      <c r="W56" s="1129">
        <v>0.5</v>
      </c>
      <c r="X56" s="1284"/>
      <c r="Y56" s="1284"/>
      <c r="Z56" s="1284"/>
      <c r="AA56" s="1280"/>
      <c r="AB56" s="1280"/>
      <c r="AC56" s="1280"/>
      <c r="AD56" s="1280"/>
      <c r="AE56" s="1280"/>
      <c r="AF56" s="1280"/>
      <c r="AG56" s="1285"/>
      <c r="AH56" s="1076"/>
    </row>
    <row r="57" spans="2:34" s="1223" customFormat="1" ht="16.5" customHeight="1">
      <c r="B57" s="1278" t="s">
        <v>224</v>
      </c>
      <c r="C57" s="1279"/>
      <c r="D57" s="1280"/>
      <c r="E57" s="1280"/>
      <c r="F57" s="1281"/>
      <c r="G57" s="1281"/>
      <c r="H57" s="1281"/>
      <c r="I57" s="1281"/>
      <c r="J57" s="1281"/>
      <c r="K57" s="1281"/>
      <c r="L57" s="1281"/>
      <c r="M57" s="1281"/>
      <c r="N57" s="1292" t="s">
        <v>3143</v>
      </c>
      <c r="O57" s="1129">
        <v>0.5</v>
      </c>
      <c r="P57" s="1284"/>
      <c r="Q57" s="1284"/>
      <c r="R57" s="1284"/>
      <c r="S57" s="1281"/>
      <c r="T57" s="1281"/>
      <c r="U57" s="1281"/>
      <c r="V57" s="1292" t="s">
        <v>3143</v>
      </c>
      <c r="W57" s="1129">
        <v>0.5</v>
      </c>
      <c r="X57" s="1284"/>
      <c r="Y57" s="1284"/>
      <c r="Z57" s="1284"/>
      <c r="AA57" s="1280"/>
      <c r="AB57" s="1280"/>
      <c r="AC57" s="1280"/>
      <c r="AD57" s="1280"/>
      <c r="AE57" s="1280"/>
      <c r="AF57" s="1280"/>
      <c r="AG57" s="1285"/>
      <c r="AH57" s="1076"/>
    </row>
    <row r="58" spans="2:34" s="1223" customFormat="1" ht="16.5" customHeight="1">
      <c r="B58" s="1278" t="s">
        <v>224</v>
      </c>
      <c r="C58" s="1279"/>
      <c r="D58" s="1280"/>
      <c r="E58" s="1280"/>
      <c r="F58" s="1281"/>
      <c r="G58" s="1281"/>
      <c r="H58" s="1281"/>
      <c r="I58" s="1281"/>
      <c r="J58" s="1281"/>
      <c r="K58" s="1281"/>
      <c r="L58" s="1281"/>
      <c r="M58" s="1281"/>
      <c r="N58" s="1292" t="s">
        <v>3144</v>
      </c>
      <c r="O58" s="1129">
        <v>0.5</v>
      </c>
      <c r="P58" s="1284"/>
      <c r="Q58" s="1284"/>
      <c r="R58" s="1284"/>
      <c r="S58" s="1281"/>
      <c r="T58" s="1281"/>
      <c r="U58" s="1281"/>
      <c r="V58" s="1292" t="s">
        <v>3144</v>
      </c>
      <c r="W58" s="1129">
        <v>0.5</v>
      </c>
      <c r="X58" s="1284"/>
      <c r="Y58" s="1284"/>
      <c r="Z58" s="1284"/>
      <c r="AA58" s="1280"/>
      <c r="AB58" s="1280"/>
      <c r="AC58" s="1280"/>
      <c r="AD58" s="1280"/>
      <c r="AE58" s="1280"/>
      <c r="AF58" s="1280"/>
      <c r="AG58" s="1285"/>
      <c r="AH58" s="1076"/>
    </row>
    <row r="59" spans="2:34" s="1223" customFormat="1" ht="16.5" customHeight="1" thickBot="1">
      <c r="B59" s="1286" t="s">
        <v>224</v>
      </c>
      <c r="C59" s="1287"/>
      <c r="D59" s="1288"/>
      <c r="E59" s="1288"/>
      <c r="F59" s="1289"/>
      <c r="G59" s="1289"/>
      <c r="H59" s="1289"/>
      <c r="I59" s="1289"/>
      <c r="J59" s="1289"/>
      <c r="K59" s="1289"/>
      <c r="L59" s="1289"/>
      <c r="M59" s="1289"/>
      <c r="N59" s="1293" t="s">
        <v>3145</v>
      </c>
      <c r="O59" s="1144">
        <v>0.5</v>
      </c>
      <c r="P59" s="1290"/>
      <c r="Q59" s="1290"/>
      <c r="R59" s="1290"/>
      <c r="S59" s="1289"/>
      <c r="T59" s="1289"/>
      <c r="U59" s="1289"/>
      <c r="V59" s="1293" t="s">
        <v>3145</v>
      </c>
      <c r="W59" s="1144">
        <v>0.5</v>
      </c>
      <c r="X59" s="1290"/>
      <c r="Y59" s="1290"/>
      <c r="Z59" s="1290"/>
      <c r="AA59" s="1288"/>
      <c r="AB59" s="1288"/>
      <c r="AC59" s="1288"/>
      <c r="AD59" s="1288"/>
      <c r="AE59" s="1288"/>
      <c r="AF59" s="1288"/>
      <c r="AG59" s="1291"/>
      <c r="AH59" s="1076"/>
    </row>
    <row r="60" spans="2:34" s="1223" customFormat="1" ht="16.5" customHeight="1">
      <c r="B60" s="1183"/>
      <c r="C60" s="1184"/>
      <c r="D60" s="1184">
        <v>1.0000000000000001E-33</v>
      </c>
      <c r="E60" s="1184"/>
      <c r="F60" s="1184"/>
      <c r="G60" s="1184"/>
      <c r="H60" s="1184"/>
      <c r="I60" s="1184"/>
      <c r="J60" s="1184"/>
      <c r="K60" s="1184"/>
      <c r="L60" s="1184"/>
      <c r="M60" s="1184"/>
      <c r="N60" s="1184">
        <v>1.0000000000000001E-33</v>
      </c>
      <c r="O60" s="1184"/>
      <c r="P60" s="1184"/>
      <c r="Q60" s="1184"/>
      <c r="R60" s="1184"/>
      <c r="S60" s="1184"/>
      <c r="T60" s="1184"/>
      <c r="U60" s="1184"/>
      <c r="V60" s="1184">
        <v>1.0000000000000001E-33</v>
      </c>
      <c r="W60" s="1184"/>
      <c r="X60" s="1184"/>
      <c r="Y60" s="1184"/>
      <c r="Z60" s="1184"/>
      <c r="AA60" s="1184"/>
      <c r="AB60" s="1184"/>
      <c r="AC60" s="1184"/>
      <c r="AD60" s="1184"/>
      <c r="AE60" s="1184"/>
      <c r="AF60" s="1184"/>
      <c r="AG60" s="1184"/>
      <c r="AH60" s="1076"/>
    </row>
    <row r="61" spans="2:34" s="1223" customFormat="1" ht="16.5" customHeight="1">
      <c r="B61" s="1185" t="s">
        <v>2887</v>
      </c>
      <c r="C61" s="2276" t="s">
        <v>3124</v>
      </c>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1076"/>
    </row>
    <row r="62" spans="2:34" s="1223" customFormat="1" ht="16.5" customHeight="1">
      <c r="B62" s="1185" t="s">
        <v>2889</v>
      </c>
      <c r="C62" s="1188" t="s">
        <v>3125</v>
      </c>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076"/>
    </row>
    <row r="63" spans="2:34" s="1223" customFormat="1" ht="16.5" customHeight="1" thickBot="1">
      <c r="B63" s="1186"/>
      <c r="C63" s="2232"/>
      <c r="D63" s="2232"/>
      <c r="E63" s="2232"/>
      <c r="F63" s="2232"/>
      <c r="G63" s="2232"/>
      <c r="H63" s="2232"/>
      <c r="I63" s="2232"/>
      <c r="J63" s="2232"/>
      <c r="K63" s="2232"/>
      <c r="L63" s="2232"/>
      <c r="M63" s="2232"/>
      <c r="N63" s="2232"/>
      <c r="O63" s="2232"/>
      <c r="P63" s="2232"/>
      <c r="Q63" s="2232"/>
      <c r="R63" s="2232"/>
      <c r="S63" s="2232"/>
      <c r="T63" s="2232"/>
      <c r="U63" s="2232"/>
      <c r="V63" s="2232"/>
      <c r="W63" s="2232"/>
      <c r="X63" s="2232"/>
      <c r="Y63" s="2232"/>
      <c r="Z63" s="2232"/>
      <c r="AA63" s="2232"/>
      <c r="AB63" s="2232"/>
      <c r="AC63" s="2232"/>
      <c r="AD63" s="2232"/>
      <c r="AE63" s="2232"/>
      <c r="AF63" s="2232"/>
      <c r="AG63" s="2232"/>
      <c r="AH63" s="1081"/>
    </row>
    <row r="64" spans="2:34" s="1223" customFormat="1" ht="16.5" customHeight="1" thickBot="1">
      <c r="G64" s="1224"/>
      <c r="H64" s="1224"/>
      <c r="I64" s="1224"/>
      <c r="J64" s="1224"/>
      <c r="K64" s="1224"/>
      <c r="L64" s="1224"/>
      <c r="M64" s="1224"/>
      <c r="N64" s="1224"/>
      <c r="O64" s="1224"/>
      <c r="P64" s="1224"/>
      <c r="Q64" s="1224"/>
      <c r="R64" s="1224"/>
      <c r="S64" s="1224"/>
      <c r="T64" s="1224"/>
      <c r="U64" s="1224"/>
    </row>
    <row r="65" spans="1:8" ht="12.75" thickTop="1">
      <c r="A65" s="818"/>
      <c r="B65" s="2257" t="s">
        <v>369</v>
      </c>
      <c r="C65" s="2257"/>
      <c r="D65" s="2257"/>
      <c r="E65" s="2257"/>
      <c r="F65" s="819"/>
    </row>
    <row r="66" spans="1:8" ht="12" customHeight="1">
      <c r="A66" s="820"/>
      <c r="B66" s="2256" t="s">
        <v>944</v>
      </c>
      <c r="C66" s="2256"/>
      <c r="D66" s="2256"/>
      <c r="E66" s="2256"/>
      <c r="F66" s="821"/>
    </row>
    <row r="67" spans="1:8" ht="44.25" customHeight="1">
      <c r="A67" s="752"/>
      <c r="B67" s="2258" t="s">
        <v>973</v>
      </c>
      <c r="C67" s="2258"/>
      <c r="D67" s="2258"/>
      <c r="E67" s="2258"/>
      <c r="F67" s="753"/>
    </row>
    <row r="68" spans="1:8" ht="8.25" customHeight="1">
      <c r="A68" s="752"/>
      <c r="B68" s="367"/>
      <c r="C68" s="367"/>
      <c r="D68" s="367"/>
      <c r="E68" s="367"/>
      <c r="F68" s="753"/>
    </row>
    <row r="69" spans="1:8" ht="24">
      <c r="A69" s="752"/>
      <c r="B69" s="2260"/>
      <c r="C69" s="2261"/>
      <c r="D69" s="78" t="s">
        <v>273</v>
      </c>
      <c r="E69" s="78" t="s">
        <v>743</v>
      </c>
      <c r="F69" s="753"/>
    </row>
    <row r="70" spans="1:8">
      <c r="A70" s="752"/>
      <c r="B70" s="2262"/>
      <c r="C70" s="2252"/>
      <c r="D70" s="78" t="s">
        <v>393</v>
      </c>
      <c r="E70" s="78" t="s">
        <v>393</v>
      </c>
      <c r="F70" s="753"/>
    </row>
    <row r="71" spans="1:8">
      <c r="A71" s="752"/>
      <c r="B71" s="2224" t="s">
        <v>171</v>
      </c>
      <c r="C71" s="2224" t="s">
        <v>745</v>
      </c>
      <c r="D71" s="118">
        <v>0.8</v>
      </c>
      <c r="E71" s="75">
        <v>2E-3</v>
      </c>
      <c r="F71" s="753"/>
    </row>
    <row r="72" spans="1:8">
      <c r="A72" s="752"/>
      <c r="B72" s="2225"/>
      <c r="C72" s="2225"/>
      <c r="D72" s="75" t="s">
        <v>746</v>
      </c>
      <c r="E72" s="75"/>
      <c r="F72" s="753"/>
    </row>
    <row r="73" spans="1:8" ht="12.75" hidden="1" customHeight="1">
      <c r="A73" s="752"/>
      <c r="B73" s="2225"/>
      <c r="C73" s="2225"/>
      <c r="D73" s="75"/>
      <c r="E73" s="75"/>
      <c r="F73" s="753"/>
    </row>
    <row r="74" spans="1:8" ht="12.75" hidden="1" customHeight="1">
      <c r="A74" s="752"/>
      <c r="B74" s="2225"/>
      <c r="C74" s="2225"/>
      <c r="D74" s="75"/>
      <c r="E74" s="75"/>
      <c r="F74" s="753"/>
    </row>
    <row r="75" spans="1:8" ht="12.75" hidden="1" customHeight="1">
      <c r="A75" s="752"/>
      <c r="B75" s="2225"/>
      <c r="C75" s="2225"/>
      <c r="D75" s="75"/>
      <c r="E75" s="75"/>
      <c r="F75" s="753"/>
    </row>
    <row r="76" spans="1:8" ht="12.75" hidden="1" customHeight="1">
      <c r="A76" s="752"/>
      <c r="B76" s="2226"/>
      <c r="C76" s="2226"/>
      <c r="D76" s="75" t="s">
        <v>746</v>
      </c>
      <c r="E76" s="75"/>
      <c r="F76" s="753"/>
    </row>
    <row r="77" spans="1:8" ht="21.75" customHeight="1">
      <c r="A77" s="752"/>
      <c r="B77" s="2238" t="s">
        <v>172</v>
      </c>
      <c r="C77" s="79" t="s">
        <v>747</v>
      </c>
      <c r="D77" s="75"/>
      <c r="E77" s="75"/>
      <c r="F77" s="753"/>
    </row>
    <row r="78" spans="1:8" ht="18.75" customHeight="1">
      <c r="A78" s="752"/>
      <c r="B78" s="2239"/>
      <c r="C78" s="80" t="s">
        <v>748</v>
      </c>
      <c r="D78" s="118">
        <v>1.99</v>
      </c>
      <c r="E78" s="75">
        <v>2E-3</v>
      </c>
      <c r="F78" s="753"/>
      <c r="G78" s="109"/>
      <c r="H78" s="109"/>
    </row>
    <row r="79" spans="1:8" ht="25.5" customHeight="1">
      <c r="A79" s="752"/>
      <c r="B79" s="2239"/>
      <c r="C79" s="80" t="s">
        <v>394</v>
      </c>
      <c r="D79" s="118">
        <v>3.99</v>
      </c>
      <c r="E79" s="75">
        <v>6.0000000000000001E-3</v>
      </c>
      <c r="F79" s="753"/>
    </row>
    <row r="80" spans="1:8" ht="18.75" customHeight="1">
      <c r="A80" s="752"/>
      <c r="B80" s="2240"/>
      <c r="C80" s="80" t="s">
        <v>749</v>
      </c>
      <c r="D80" s="118">
        <v>4.79</v>
      </c>
      <c r="E80" s="75">
        <v>7.0000000000000001E-3</v>
      </c>
      <c r="F80" s="753"/>
      <c r="G80" s="81"/>
    </row>
    <row r="81" spans="1:7" ht="34.5">
      <c r="A81" s="752"/>
      <c r="B81" s="79" t="s">
        <v>173</v>
      </c>
      <c r="C81" s="79" t="s">
        <v>1024</v>
      </c>
      <c r="D81" s="118">
        <v>9.99</v>
      </c>
      <c r="E81" s="75">
        <v>2.1999999999999999E-2</v>
      </c>
      <c r="F81" s="753"/>
      <c r="G81" s="81"/>
    </row>
    <row r="82" spans="1:7">
      <c r="A82" s="752"/>
      <c r="B82" s="2259"/>
      <c r="C82" s="2259"/>
      <c r="D82" s="2237"/>
      <c r="E82" s="2237"/>
      <c r="F82" s="753"/>
    </row>
    <row r="83" spans="1:7" ht="21" customHeight="1">
      <c r="A83" s="752"/>
      <c r="B83" s="2258" t="s">
        <v>1025</v>
      </c>
      <c r="C83" s="2258"/>
      <c r="D83" s="2258"/>
      <c r="E83" s="2258"/>
      <c r="F83" s="753"/>
    </row>
    <row r="84" spans="1:7" ht="4.5" customHeight="1">
      <c r="A84" s="752"/>
      <c r="B84" s="2236" t="s">
        <v>1026</v>
      </c>
      <c r="C84" s="2236"/>
      <c r="D84" s="2236"/>
      <c r="E84" s="2236"/>
      <c r="F84" s="753"/>
    </row>
    <row r="85" spans="1:7">
      <c r="A85" s="752"/>
      <c r="B85" s="2236"/>
      <c r="C85" s="2236"/>
      <c r="D85" s="2236"/>
      <c r="E85" s="2236"/>
      <c r="F85" s="753"/>
    </row>
    <row r="86" spans="1:7" ht="24">
      <c r="A86" s="752"/>
      <c r="B86" s="2249"/>
      <c r="C86" s="2250"/>
      <c r="D86" s="82" t="s">
        <v>1027</v>
      </c>
      <c r="E86" s="2236"/>
      <c r="F86" s="753"/>
    </row>
    <row r="87" spans="1:7">
      <c r="A87" s="752"/>
      <c r="B87" s="2251"/>
      <c r="C87" s="2252"/>
      <c r="D87" s="83" t="s">
        <v>744</v>
      </c>
      <c r="E87" s="2236"/>
      <c r="F87" s="753"/>
    </row>
    <row r="88" spans="1:7" ht="23.25">
      <c r="A88" s="752"/>
      <c r="B88" s="84" t="s">
        <v>171</v>
      </c>
      <c r="C88" s="80" t="s">
        <v>745</v>
      </c>
      <c r="D88" s="75" t="s">
        <v>1028</v>
      </c>
      <c r="E88" s="2236"/>
      <c r="F88" s="753"/>
    </row>
    <row r="89" spans="1:7" ht="25.5" customHeight="1">
      <c r="A89" s="752"/>
      <c r="B89" s="84" t="s">
        <v>172</v>
      </c>
      <c r="C89" s="80" t="s">
        <v>747</v>
      </c>
      <c r="D89" s="75" t="s">
        <v>1192</v>
      </c>
      <c r="E89" s="2236"/>
      <c r="F89" s="753"/>
    </row>
    <row r="90" spans="1:7" ht="19.5" customHeight="1">
      <c r="A90" s="752"/>
      <c r="B90" s="85" t="s">
        <v>173</v>
      </c>
      <c r="C90" s="86" t="s">
        <v>1024</v>
      </c>
      <c r="D90" s="75" t="s">
        <v>1029</v>
      </c>
      <c r="E90" s="365"/>
      <c r="F90" s="753"/>
    </row>
    <row r="91" spans="1:7" ht="12.75" customHeight="1">
      <c r="A91" s="752"/>
      <c r="B91" s="366"/>
      <c r="C91" s="366"/>
      <c r="D91" s="87"/>
      <c r="E91" s="87"/>
      <c r="F91" s="753"/>
    </row>
    <row r="92" spans="1:7" ht="12.75" customHeight="1">
      <c r="A92" s="752"/>
      <c r="B92" s="366"/>
      <c r="C92" s="366"/>
      <c r="D92" s="87"/>
      <c r="E92" s="87"/>
      <c r="F92" s="753"/>
    </row>
    <row r="93" spans="1:7" ht="12.75" customHeight="1">
      <c r="A93" s="752"/>
      <c r="B93" s="2216" t="s">
        <v>1194</v>
      </c>
      <c r="C93" s="2216"/>
      <c r="D93" s="2216"/>
      <c r="E93" s="87"/>
      <c r="F93" s="753"/>
    </row>
    <row r="94" spans="1:7" ht="12.75" customHeight="1">
      <c r="A94" s="752"/>
      <c r="B94" s="366"/>
      <c r="C94" s="366"/>
      <c r="D94" s="87"/>
      <c r="E94" s="87"/>
      <c r="F94" s="753"/>
    </row>
    <row r="95" spans="1:7" ht="12.75" customHeight="1">
      <c r="A95" s="2217" t="s">
        <v>1193</v>
      </c>
      <c r="B95" s="2218"/>
      <c r="C95" s="2218"/>
      <c r="D95" s="2218"/>
      <c r="E95" s="2218"/>
      <c r="F95" s="753"/>
    </row>
    <row r="96" spans="1:7" ht="12.75" customHeight="1">
      <c r="A96" s="752"/>
      <c r="B96" s="366"/>
      <c r="C96" s="366"/>
      <c r="D96" s="87"/>
      <c r="E96" s="87"/>
      <c r="F96" s="753"/>
    </row>
    <row r="97" spans="1:6" ht="12.75" customHeight="1">
      <c r="A97" s="752"/>
      <c r="B97" s="366"/>
      <c r="C97" s="366"/>
      <c r="D97" s="87"/>
      <c r="E97" s="87"/>
      <c r="F97" s="753"/>
    </row>
    <row r="98" spans="1:6" ht="12.75" customHeight="1">
      <c r="A98" s="752"/>
      <c r="B98" s="368" t="s">
        <v>1195</v>
      </c>
      <c r="C98" s="368"/>
      <c r="D98" s="368"/>
      <c r="E98" s="140"/>
      <c r="F98" s="753"/>
    </row>
    <row r="99" spans="1:6" ht="12.75" customHeight="1">
      <c r="A99" s="752"/>
      <c r="B99" s="368"/>
      <c r="C99" s="368"/>
      <c r="D99" s="368"/>
      <c r="E99" s="140"/>
      <c r="F99" s="753"/>
    </row>
    <row r="100" spans="1:6" ht="12.75" customHeight="1">
      <c r="A100" s="752"/>
      <c r="B100" s="2219" t="s">
        <v>1196</v>
      </c>
      <c r="C100" s="2219"/>
      <c r="D100" s="2219"/>
      <c r="E100" s="2219"/>
      <c r="F100" s="753"/>
    </row>
    <row r="101" spans="1:6" ht="42" customHeight="1">
      <c r="A101" s="752"/>
      <c r="B101" s="2229" t="s">
        <v>1197</v>
      </c>
      <c r="C101" s="2230"/>
      <c r="D101" s="2230"/>
      <c r="E101" s="2230"/>
      <c r="F101" s="753"/>
    </row>
    <row r="102" spans="1:6" ht="12.75" customHeight="1">
      <c r="A102" s="752"/>
      <c r="B102" s="368"/>
      <c r="C102" s="368"/>
      <c r="D102" s="368"/>
      <c r="E102" s="140"/>
      <c r="F102" s="753"/>
    </row>
    <row r="103" spans="1:6" ht="27" customHeight="1">
      <c r="A103" s="752"/>
      <c r="B103" s="2231" t="s">
        <v>1020</v>
      </c>
      <c r="C103" s="2231"/>
      <c r="D103" s="2231"/>
      <c r="E103" s="2231"/>
      <c r="F103" s="753"/>
    </row>
    <row r="104" spans="1:6" ht="31.5" customHeight="1">
      <c r="A104" s="752"/>
      <c r="B104" s="2230" t="s">
        <v>1021</v>
      </c>
      <c r="C104" s="2230"/>
      <c r="D104" s="2230"/>
      <c r="E104" s="2230"/>
      <c r="F104" s="753"/>
    </row>
    <row r="105" spans="1:6" ht="27.75" customHeight="1">
      <c r="A105" s="752"/>
      <c r="B105" s="2219" t="s">
        <v>1022</v>
      </c>
      <c r="C105" s="2219"/>
      <c r="D105" s="2219"/>
      <c r="E105" s="2219"/>
      <c r="F105" s="753"/>
    </row>
    <row r="106" spans="1:6" ht="24.75" customHeight="1">
      <c r="A106" s="752"/>
      <c r="B106" s="2219" t="s">
        <v>1023</v>
      </c>
      <c r="C106" s="2219"/>
      <c r="D106" s="2219"/>
      <c r="E106" s="2219"/>
      <c r="F106" s="753"/>
    </row>
    <row r="107" spans="1:6" ht="24" customHeight="1">
      <c r="A107" s="752"/>
      <c r="B107" s="2220" t="s">
        <v>1198</v>
      </c>
      <c r="C107" s="2220"/>
      <c r="D107" s="2220"/>
      <c r="E107" s="2220"/>
      <c r="F107" s="753"/>
    </row>
    <row r="108" spans="1:6" ht="45.75" customHeight="1">
      <c r="A108" s="752"/>
      <c r="B108" s="2220" t="s">
        <v>1199</v>
      </c>
      <c r="C108" s="2220"/>
      <c r="D108" s="2220"/>
      <c r="E108" s="2220"/>
      <c r="F108" s="753"/>
    </row>
    <row r="109" spans="1:6" ht="45.75" customHeight="1">
      <c r="A109" s="752"/>
      <c r="B109" s="2219" t="s">
        <v>368</v>
      </c>
      <c r="C109" s="2219"/>
      <c r="D109" s="2219"/>
      <c r="E109" s="2219"/>
      <c r="F109" s="753"/>
    </row>
    <row r="110" spans="1:6" ht="39" customHeight="1">
      <c r="A110" s="752"/>
      <c r="B110" s="2219" t="s">
        <v>1200</v>
      </c>
      <c r="C110" s="2219"/>
      <c r="D110" s="2219"/>
      <c r="E110" s="2219"/>
      <c r="F110" s="753"/>
    </row>
    <row r="111" spans="1:6" ht="37.5" customHeight="1">
      <c r="A111" s="752"/>
      <c r="B111" s="2219" t="s">
        <v>1167</v>
      </c>
      <c r="C111" s="2219"/>
      <c r="D111" s="2219"/>
      <c r="E111" s="2219"/>
      <c r="F111" s="753"/>
    </row>
    <row r="112" spans="1:6" ht="12.75" customHeight="1">
      <c r="A112" s="752"/>
      <c r="B112" s="366"/>
      <c r="C112" s="366"/>
      <c r="D112" s="87"/>
      <c r="E112" s="87"/>
      <c r="F112" s="753"/>
    </row>
    <row r="113" spans="1:7" ht="12.75" customHeight="1">
      <c r="A113" s="752"/>
      <c r="B113" s="2219" t="s">
        <v>1201</v>
      </c>
      <c r="C113" s="2219"/>
      <c r="D113" s="2219"/>
      <c r="E113" s="2219"/>
      <c r="F113" s="753"/>
    </row>
    <row r="114" spans="1:7" ht="12.75" thickBot="1">
      <c r="A114" s="754"/>
      <c r="B114" s="755"/>
      <c r="C114" s="755"/>
      <c r="D114" s="755"/>
      <c r="E114" s="755"/>
      <c r="F114" s="756"/>
    </row>
    <row r="115" spans="1:7" ht="13.5" thickTop="1" thickBot="1"/>
    <row r="116" spans="1:7" ht="16.5" thickTop="1">
      <c r="B116" s="2242" t="s">
        <v>1139</v>
      </c>
      <c r="C116" s="2243"/>
      <c r="D116" s="2243"/>
      <c r="E116" s="2243"/>
      <c r="F116" s="2243"/>
      <c r="G116" s="2244"/>
    </row>
    <row r="117" spans="1:7" ht="15.75" customHeight="1">
      <c r="B117" s="2247" t="s">
        <v>1140</v>
      </c>
      <c r="C117" s="1933"/>
      <c r="D117" s="1933"/>
      <c r="E117" s="1933"/>
      <c r="F117" s="1933"/>
      <c r="G117" s="2248"/>
    </row>
    <row r="118" spans="1:7" ht="16.5" thickBot="1">
      <c r="B118" s="797"/>
      <c r="C118" s="404"/>
      <c r="D118" s="404"/>
      <c r="E118" s="404"/>
      <c r="F118" s="404"/>
      <c r="G118" s="798"/>
    </row>
    <row r="119" spans="1:7" ht="12.75">
      <c r="B119" s="799" t="s">
        <v>1141</v>
      </c>
      <c r="C119" s="800" t="s">
        <v>1142</v>
      </c>
      <c r="D119" s="800" t="s">
        <v>1143</v>
      </c>
      <c r="E119" s="800" t="s">
        <v>1144</v>
      </c>
      <c r="F119" s="801" t="s">
        <v>1145</v>
      </c>
      <c r="G119" s="802"/>
    </row>
    <row r="120" spans="1:7" ht="12.75">
      <c r="B120" s="803" t="s">
        <v>1146</v>
      </c>
      <c r="C120" s="421" t="s">
        <v>1147</v>
      </c>
      <c r="D120" s="421" t="s">
        <v>1148</v>
      </c>
      <c r="E120" s="421" t="s">
        <v>1149</v>
      </c>
      <c r="F120" s="804" t="s">
        <v>1150</v>
      </c>
      <c r="G120" s="802"/>
    </row>
    <row r="121" spans="1:7" ht="12.75">
      <c r="B121" s="803" t="s">
        <v>1151</v>
      </c>
      <c r="C121" s="805" t="s">
        <v>1152</v>
      </c>
      <c r="D121" s="805" t="s">
        <v>1152</v>
      </c>
      <c r="E121" s="805" t="s">
        <v>1152</v>
      </c>
      <c r="F121" s="806" t="s">
        <v>1152</v>
      </c>
      <c r="G121" s="802"/>
    </row>
    <row r="122" spans="1:7" ht="12.75">
      <c r="B122" s="803" t="s">
        <v>1153</v>
      </c>
      <c r="C122" s="421">
        <v>19.989999999999998</v>
      </c>
      <c r="D122" s="421">
        <v>29.99</v>
      </c>
      <c r="E122" s="421">
        <v>49</v>
      </c>
      <c r="F122" s="804">
        <v>80</v>
      </c>
      <c r="G122" s="802"/>
    </row>
    <row r="123" spans="1:7" ht="12.75">
      <c r="B123" s="803" t="s">
        <v>1154</v>
      </c>
      <c r="C123" s="421">
        <v>40</v>
      </c>
      <c r="D123" s="421">
        <v>40</v>
      </c>
      <c r="E123" s="421">
        <v>40</v>
      </c>
      <c r="F123" s="804">
        <v>40</v>
      </c>
      <c r="G123" s="802"/>
    </row>
    <row r="124" spans="1:7" ht="57" customHeight="1">
      <c r="B124" s="803" t="s">
        <v>1155</v>
      </c>
      <c r="C124" s="426" t="s">
        <v>1156</v>
      </c>
      <c r="D124" s="426" t="s">
        <v>1156</v>
      </c>
      <c r="E124" s="426" t="s">
        <v>1156</v>
      </c>
      <c r="F124" s="807" t="s">
        <v>1156</v>
      </c>
      <c r="G124" s="802"/>
    </row>
    <row r="125" spans="1:7" ht="58.5" customHeight="1">
      <c r="B125" s="803" t="s">
        <v>1157</v>
      </c>
      <c r="C125" s="426" t="s">
        <v>1156</v>
      </c>
      <c r="D125" s="426" t="s">
        <v>1156</v>
      </c>
      <c r="E125" s="426" t="s">
        <v>1156</v>
      </c>
      <c r="F125" s="807" t="s">
        <v>1156</v>
      </c>
      <c r="G125" s="802"/>
    </row>
    <row r="126" spans="1:7" ht="12.75">
      <c r="B126" s="803" t="s">
        <v>1158</v>
      </c>
      <c r="C126" s="421">
        <v>25</v>
      </c>
      <c r="D126" s="421">
        <v>25</v>
      </c>
      <c r="E126" s="421">
        <v>25</v>
      </c>
      <c r="F126" s="804">
        <v>25</v>
      </c>
      <c r="G126" s="802"/>
    </row>
    <row r="127" spans="1:7" ht="12.75">
      <c r="B127" s="803" t="s">
        <v>1159</v>
      </c>
      <c r="C127" s="421" t="s">
        <v>1160</v>
      </c>
      <c r="D127" s="421" t="s">
        <v>1160</v>
      </c>
      <c r="E127" s="421" t="s">
        <v>1160</v>
      </c>
      <c r="F127" s="804" t="s">
        <v>1160</v>
      </c>
      <c r="G127" s="802"/>
    </row>
    <row r="128" spans="1:7" ht="306">
      <c r="B128" s="803" t="s">
        <v>1161</v>
      </c>
      <c r="C128" s="426" t="s">
        <v>1162</v>
      </c>
      <c r="D128" s="426" t="s">
        <v>1162</v>
      </c>
      <c r="E128" s="426" t="s">
        <v>1162</v>
      </c>
      <c r="F128" s="807" t="s">
        <v>1162</v>
      </c>
      <c r="G128" s="802"/>
    </row>
    <row r="129" spans="2:7" ht="112.5" customHeight="1" thickBot="1">
      <c r="B129" s="808" t="s">
        <v>1163</v>
      </c>
      <c r="C129" s="809" t="s">
        <v>1164</v>
      </c>
      <c r="D129" s="809" t="s">
        <v>1164</v>
      </c>
      <c r="E129" s="809" t="s">
        <v>1164</v>
      </c>
      <c r="F129" s="810" t="s">
        <v>1164</v>
      </c>
      <c r="G129" s="802"/>
    </row>
    <row r="130" spans="2:7" ht="12.75">
      <c r="B130" s="811"/>
      <c r="C130" s="377"/>
      <c r="D130" s="377"/>
      <c r="E130" s="377"/>
      <c r="F130" s="377"/>
      <c r="G130" s="802"/>
    </row>
    <row r="131" spans="2:7" ht="12.75">
      <c r="B131" s="2245" t="s">
        <v>422</v>
      </c>
      <c r="C131" s="2246"/>
      <c r="D131" s="2246"/>
      <c r="E131" s="2246"/>
      <c r="F131" s="2246"/>
      <c r="G131" s="802"/>
    </row>
    <row r="132" spans="2:7" ht="13.5" thickBot="1">
      <c r="B132" s="811"/>
      <c r="C132" s="377"/>
      <c r="D132" s="377"/>
      <c r="E132" s="377"/>
      <c r="F132" s="377"/>
      <c r="G132" s="802"/>
    </row>
    <row r="133" spans="2:7" ht="12.75">
      <c r="B133" s="799" t="s">
        <v>1141</v>
      </c>
      <c r="C133" s="800" t="s">
        <v>423</v>
      </c>
      <c r="D133" s="800" t="s">
        <v>1142</v>
      </c>
      <c r="E133" s="800" t="s">
        <v>1143</v>
      </c>
      <c r="F133" s="800" t="s">
        <v>1144</v>
      </c>
      <c r="G133" s="812" t="s">
        <v>1145</v>
      </c>
    </row>
    <row r="134" spans="2:7" ht="12.75">
      <c r="B134" s="803" t="s">
        <v>1146</v>
      </c>
      <c r="C134" s="421" t="s">
        <v>424</v>
      </c>
      <c r="D134" s="421" t="s">
        <v>1147</v>
      </c>
      <c r="E134" s="421" t="s">
        <v>1148</v>
      </c>
      <c r="F134" s="421" t="s">
        <v>1149</v>
      </c>
      <c r="G134" s="813" t="s">
        <v>1150</v>
      </c>
    </row>
    <row r="135" spans="2:7" ht="12.75">
      <c r="B135" s="803" t="s">
        <v>1151</v>
      </c>
      <c r="C135" s="805" t="s">
        <v>425</v>
      </c>
      <c r="D135" s="805" t="s">
        <v>425</v>
      </c>
      <c r="E135" s="805" t="s">
        <v>425</v>
      </c>
      <c r="F135" s="805" t="s">
        <v>425</v>
      </c>
      <c r="G135" s="814" t="s">
        <v>425</v>
      </c>
    </row>
    <row r="136" spans="2:7" ht="12.75">
      <c r="B136" s="803" t="s">
        <v>1153</v>
      </c>
      <c r="C136" s="421">
        <v>134</v>
      </c>
      <c r="D136" s="421">
        <v>189</v>
      </c>
      <c r="E136" s="421">
        <v>255</v>
      </c>
      <c r="F136" s="421">
        <v>458</v>
      </c>
      <c r="G136" s="813">
        <v>819</v>
      </c>
    </row>
    <row r="137" spans="2:7" ht="13.5" thickBot="1">
      <c r="B137" s="811"/>
      <c r="C137" s="377"/>
      <c r="D137" s="377"/>
      <c r="E137" s="377"/>
      <c r="F137" s="377"/>
      <c r="G137" s="802"/>
    </row>
    <row r="138" spans="2:7" ht="12.75">
      <c r="B138" s="799" t="s">
        <v>1141</v>
      </c>
      <c r="C138" s="800" t="s">
        <v>423</v>
      </c>
      <c r="D138" s="800" t="s">
        <v>1142</v>
      </c>
      <c r="E138" s="800" t="s">
        <v>1143</v>
      </c>
      <c r="F138" s="800" t="s">
        <v>1144</v>
      </c>
      <c r="G138" s="812" t="s">
        <v>1145</v>
      </c>
    </row>
    <row r="139" spans="2:7" ht="12.75">
      <c r="B139" s="803" t="s">
        <v>1146</v>
      </c>
      <c r="C139" s="421" t="s">
        <v>424</v>
      </c>
      <c r="D139" s="421" t="s">
        <v>1147</v>
      </c>
      <c r="E139" s="421" t="s">
        <v>1148</v>
      </c>
      <c r="F139" s="421" t="s">
        <v>1149</v>
      </c>
      <c r="G139" s="813" t="s">
        <v>1150</v>
      </c>
    </row>
    <row r="140" spans="2:7" ht="12.75">
      <c r="B140" s="803" t="s">
        <v>1151</v>
      </c>
      <c r="C140" s="805" t="s">
        <v>426</v>
      </c>
      <c r="D140" s="805" t="s">
        <v>426</v>
      </c>
      <c r="E140" s="805" t="s">
        <v>426</v>
      </c>
      <c r="F140" s="805" t="s">
        <v>426</v>
      </c>
      <c r="G140" s="814" t="s">
        <v>426</v>
      </c>
    </row>
    <row r="141" spans="2:7" ht="12.75">
      <c r="B141" s="803" t="s">
        <v>1153</v>
      </c>
      <c r="C141" s="421">
        <v>78</v>
      </c>
      <c r="D141" s="421">
        <v>114</v>
      </c>
      <c r="E141" s="421">
        <v>142</v>
      </c>
      <c r="F141" s="421">
        <v>256</v>
      </c>
      <c r="G141" s="813">
        <v>464</v>
      </c>
    </row>
    <row r="142" spans="2:7" ht="13.5" thickBot="1">
      <c r="B142" s="811"/>
      <c r="C142" s="377"/>
      <c r="D142" s="377"/>
      <c r="E142" s="377"/>
      <c r="F142" s="377"/>
      <c r="G142" s="802"/>
    </row>
    <row r="143" spans="2:7" ht="12.75">
      <c r="B143" s="799" t="s">
        <v>1141</v>
      </c>
      <c r="C143" s="800" t="s">
        <v>423</v>
      </c>
      <c r="D143" s="800" t="s">
        <v>1142</v>
      </c>
      <c r="E143" s="800" t="s">
        <v>1143</v>
      </c>
      <c r="F143" s="800" t="s">
        <v>1144</v>
      </c>
      <c r="G143" s="802"/>
    </row>
    <row r="144" spans="2:7" ht="12.75">
      <c r="B144" s="803" t="s">
        <v>1146</v>
      </c>
      <c r="C144" s="421" t="s">
        <v>424</v>
      </c>
      <c r="D144" s="421" t="s">
        <v>1147</v>
      </c>
      <c r="E144" s="421" t="s">
        <v>1148</v>
      </c>
      <c r="F144" s="421" t="s">
        <v>1149</v>
      </c>
      <c r="G144" s="802"/>
    </row>
    <row r="145" spans="2:7" ht="12.75">
      <c r="B145" s="803" t="s">
        <v>1151</v>
      </c>
      <c r="C145" s="805" t="s">
        <v>427</v>
      </c>
      <c r="D145" s="805" t="s">
        <v>427</v>
      </c>
      <c r="E145" s="805" t="s">
        <v>427</v>
      </c>
      <c r="F145" s="805" t="s">
        <v>427</v>
      </c>
      <c r="G145" s="802"/>
    </row>
    <row r="146" spans="2:7" ht="12.75">
      <c r="B146" s="803" t="s">
        <v>1153</v>
      </c>
      <c r="C146" s="421">
        <v>51.2</v>
      </c>
      <c r="D146" s="421">
        <v>72.19</v>
      </c>
      <c r="E146" s="421">
        <v>100</v>
      </c>
      <c r="F146" s="421">
        <v>190</v>
      </c>
      <c r="G146" s="802"/>
    </row>
    <row r="147" spans="2:7" ht="13.5" thickBot="1">
      <c r="B147" s="815"/>
      <c r="C147" s="816"/>
      <c r="D147" s="816"/>
      <c r="E147" s="816"/>
      <c r="F147" s="816"/>
      <c r="G147" s="817"/>
    </row>
    <row r="148" spans="2:7" ht="13.5" thickTop="1" thickBot="1"/>
    <row r="149" spans="2:7" s="4" customFormat="1" ht="13.5" thickTop="1">
      <c r="B149" s="2210" t="s">
        <v>890</v>
      </c>
      <c r="C149" s="2221"/>
      <c r="D149" s="2211"/>
    </row>
    <row r="150" spans="2:7" s="4" customFormat="1" ht="12.75">
      <c r="B150" s="757" t="s">
        <v>868</v>
      </c>
      <c r="C150" s="90" t="s">
        <v>869</v>
      </c>
      <c r="D150" s="758" t="s">
        <v>372</v>
      </c>
    </row>
    <row r="151" spans="2:7" s="4" customFormat="1" ht="12.75">
      <c r="B151" s="2241" t="s">
        <v>870</v>
      </c>
      <c r="C151" s="91" t="s">
        <v>871</v>
      </c>
      <c r="D151" s="759">
        <v>44</v>
      </c>
    </row>
    <row r="152" spans="2:7" s="4" customFormat="1" ht="12.75">
      <c r="B152" s="2241"/>
      <c r="C152" s="91" t="s">
        <v>872</v>
      </c>
      <c r="D152" s="759">
        <v>6.9</v>
      </c>
    </row>
    <row r="153" spans="2:7" s="4" customFormat="1" ht="12.75">
      <c r="B153" s="2241"/>
      <c r="C153" s="91" t="s">
        <v>873</v>
      </c>
      <c r="D153" s="759">
        <v>1.7000000000000001E-2</v>
      </c>
    </row>
    <row r="154" spans="2:7" s="4" customFormat="1" ht="12.75">
      <c r="B154" s="2241"/>
      <c r="C154" s="91" t="s">
        <v>874</v>
      </c>
      <c r="D154" s="759">
        <v>0.02</v>
      </c>
    </row>
    <row r="155" spans="2:7" s="4" customFormat="1" ht="12.75">
      <c r="B155" s="2241"/>
      <c r="C155" s="91" t="s">
        <v>875</v>
      </c>
      <c r="D155" s="759">
        <v>0.04</v>
      </c>
    </row>
    <row r="156" spans="2:7" s="4" customFormat="1" ht="12.75">
      <c r="B156" s="2241" t="s">
        <v>876</v>
      </c>
      <c r="C156" s="91" t="s">
        <v>871</v>
      </c>
      <c r="D156" s="759">
        <v>88</v>
      </c>
    </row>
    <row r="157" spans="2:7" s="4" customFormat="1" ht="12.75">
      <c r="B157" s="2241"/>
      <c r="C157" s="91" t="s">
        <v>872</v>
      </c>
      <c r="D157" s="759">
        <v>6.9</v>
      </c>
    </row>
    <row r="158" spans="2:7" s="4" customFormat="1" ht="12.75">
      <c r="B158" s="2241"/>
      <c r="C158" s="91" t="s">
        <v>873</v>
      </c>
      <c r="D158" s="759">
        <v>1.7000000000000001E-2</v>
      </c>
    </row>
    <row r="159" spans="2:7" s="4" customFormat="1" ht="12.75">
      <c r="B159" s="2241"/>
      <c r="C159" s="91" t="s">
        <v>874</v>
      </c>
      <c r="D159" s="759">
        <v>0.02</v>
      </c>
    </row>
    <row r="160" spans="2:7" s="4" customFormat="1" ht="12.75">
      <c r="B160" s="2241"/>
      <c r="C160" s="91" t="s">
        <v>875</v>
      </c>
      <c r="D160" s="759">
        <v>0.04</v>
      </c>
    </row>
    <row r="161" spans="2:6" s="4" customFormat="1" ht="12.75">
      <c r="B161" s="2241" t="s">
        <v>877</v>
      </c>
      <c r="C161" s="91" t="s">
        <v>871</v>
      </c>
      <c r="D161" s="759">
        <v>120</v>
      </c>
    </row>
    <row r="162" spans="2:6" s="4" customFormat="1" ht="12.75">
      <c r="B162" s="2241"/>
      <c r="C162" s="91" t="s">
        <v>872</v>
      </c>
      <c r="D162" s="759">
        <v>12</v>
      </c>
    </row>
    <row r="163" spans="2:6" s="4" customFormat="1" ht="12.75">
      <c r="B163" s="2241"/>
      <c r="C163" s="91" t="s">
        <v>873</v>
      </c>
      <c r="D163" s="759">
        <v>0.02</v>
      </c>
    </row>
    <row r="164" spans="2:6" s="4" customFormat="1" ht="12.75">
      <c r="B164" s="2241"/>
      <c r="C164" s="91" t="s">
        <v>874</v>
      </c>
      <c r="D164" s="759">
        <v>0.04</v>
      </c>
    </row>
    <row r="165" spans="2:6" s="4" customFormat="1" ht="12.75">
      <c r="B165" s="2241"/>
      <c r="C165" s="91" t="s">
        <v>875</v>
      </c>
      <c r="D165" s="759">
        <v>0.08</v>
      </c>
    </row>
    <row r="166" spans="2:6" s="4" customFormat="1" ht="12.75">
      <c r="B166" s="2253" t="s">
        <v>878</v>
      </c>
      <c r="C166" s="2254"/>
      <c r="D166" s="2255"/>
    </row>
    <row r="167" spans="2:6" s="4" customFormat="1" ht="12.75">
      <c r="B167" s="2227" t="s">
        <v>879</v>
      </c>
      <c r="C167" s="2228"/>
      <c r="D167" s="759">
        <v>0</v>
      </c>
    </row>
    <row r="168" spans="2:6" s="4" customFormat="1" ht="12.75">
      <c r="B168" s="2227" t="s">
        <v>880</v>
      </c>
      <c r="C168" s="2228"/>
      <c r="D168" s="759">
        <v>0</v>
      </c>
    </row>
    <row r="169" spans="2:6" s="4" customFormat="1" ht="12.75">
      <c r="B169" s="2227" t="s">
        <v>881</v>
      </c>
      <c r="C169" s="2228"/>
      <c r="D169" s="759">
        <v>0</v>
      </c>
    </row>
    <row r="170" spans="2:6" s="4" customFormat="1" ht="12.75">
      <c r="B170" s="2227" t="s">
        <v>882</v>
      </c>
      <c r="C170" s="2228"/>
      <c r="D170" s="759">
        <v>0</v>
      </c>
    </row>
    <row r="171" spans="2:6" s="4" customFormat="1" ht="12.75">
      <c r="B171" s="2227" t="s">
        <v>883</v>
      </c>
      <c r="C171" s="2228"/>
      <c r="D171" s="759">
        <v>0</v>
      </c>
    </row>
    <row r="172" spans="2:6" s="4" customFormat="1" ht="13.5" thickBot="1">
      <c r="B172" s="760"/>
      <c r="C172" s="761"/>
      <c r="D172" s="762"/>
    </row>
    <row r="173" spans="2:6" s="4" customFormat="1" ht="14.25" thickTop="1" thickBot="1"/>
    <row r="174" spans="2:6" s="4" customFormat="1" ht="13.5" thickTop="1">
      <c r="B174" s="2210" t="s">
        <v>891</v>
      </c>
      <c r="C174" s="2221"/>
      <c r="D174" s="2221"/>
      <c r="E174" s="2221"/>
      <c r="F174" s="2211"/>
    </row>
    <row r="175" spans="2:6" s="4" customFormat="1" ht="25.5">
      <c r="B175" s="757" t="s">
        <v>1186</v>
      </c>
      <c r="C175" s="1841" t="s">
        <v>27</v>
      </c>
      <c r="D175" s="1841"/>
      <c r="E175" s="1841"/>
      <c r="F175" s="758" t="s">
        <v>197</v>
      </c>
    </row>
    <row r="176" spans="2:6" s="4" customFormat="1" ht="12.75">
      <c r="B176" s="763">
        <v>1</v>
      </c>
      <c r="C176" s="51" t="s">
        <v>1171</v>
      </c>
      <c r="D176" s="51"/>
      <c r="E176" s="51" t="s">
        <v>1171</v>
      </c>
      <c r="F176" s="764">
        <v>0.09</v>
      </c>
    </row>
    <row r="177" spans="2:6" s="4" customFormat="1" ht="12.75">
      <c r="B177" s="2222">
        <v>2</v>
      </c>
      <c r="C177" s="2213" t="s">
        <v>28</v>
      </c>
      <c r="D177" s="2223" t="s">
        <v>309</v>
      </c>
      <c r="E177" s="51" t="s">
        <v>696</v>
      </c>
      <c r="F177" s="2215">
        <v>0.14000000000000001</v>
      </c>
    </row>
    <row r="178" spans="2:6" s="4" customFormat="1" ht="12.75">
      <c r="B178" s="2222"/>
      <c r="C178" s="2223"/>
      <c r="D178" s="2223"/>
      <c r="E178" s="51" t="s">
        <v>693</v>
      </c>
      <c r="F178" s="2215"/>
    </row>
    <row r="179" spans="2:6" s="4" customFormat="1" ht="12.75">
      <c r="B179" s="2222"/>
      <c r="C179" s="2223"/>
      <c r="D179" s="2223" t="s">
        <v>308</v>
      </c>
      <c r="E179" s="51" t="s">
        <v>696</v>
      </c>
      <c r="F179" s="2215">
        <v>0.35</v>
      </c>
    </row>
    <row r="180" spans="2:6" s="4" customFormat="1" ht="12.75">
      <c r="B180" s="2222"/>
      <c r="C180" s="2223"/>
      <c r="D180" s="2223"/>
      <c r="E180" s="51" t="s">
        <v>693</v>
      </c>
      <c r="F180" s="2215"/>
    </row>
    <row r="181" spans="2:6" s="4" customFormat="1" ht="12.75">
      <c r="B181" s="2222">
        <v>3</v>
      </c>
      <c r="C181" s="2213" t="s">
        <v>29</v>
      </c>
      <c r="D181" s="2214" t="s">
        <v>309</v>
      </c>
      <c r="E181" s="51" t="s">
        <v>30</v>
      </c>
      <c r="F181" s="2215">
        <v>0.14000000000000001</v>
      </c>
    </row>
    <row r="182" spans="2:6" s="4" customFormat="1" ht="12.75">
      <c r="B182" s="2222"/>
      <c r="C182" s="2213"/>
      <c r="D182" s="2214"/>
      <c r="E182" s="51" t="s">
        <v>31</v>
      </c>
      <c r="F182" s="2215"/>
    </row>
    <row r="183" spans="2:6" s="4" customFormat="1" ht="12.75">
      <c r="B183" s="2222"/>
      <c r="C183" s="2213"/>
      <c r="D183" s="2214"/>
      <c r="E183" s="51" t="s">
        <v>845</v>
      </c>
      <c r="F183" s="2215"/>
    </row>
    <row r="184" spans="2:6" s="4" customFormat="1" ht="12.75">
      <c r="B184" s="2222"/>
      <c r="C184" s="2213"/>
      <c r="D184" s="2214"/>
      <c r="E184" s="51" t="s">
        <v>32</v>
      </c>
      <c r="F184" s="2215"/>
    </row>
    <row r="185" spans="2:6" s="4" customFormat="1" ht="12.75">
      <c r="B185" s="2222"/>
      <c r="C185" s="2213"/>
      <c r="D185" s="2214"/>
      <c r="E185" s="51" t="s">
        <v>33</v>
      </c>
      <c r="F185" s="2215"/>
    </row>
    <row r="186" spans="2:6" s="4" customFormat="1" ht="12.75">
      <c r="B186" s="2222"/>
      <c r="C186" s="2213"/>
      <c r="D186" s="2214" t="s">
        <v>308</v>
      </c>
      <c r="E186" s="51" t="s">
        <v>30</v>
      </c>
      <c r="F186" s="2215">
        <v>0.5</v>
      </c>
    </row>
    <row r="187" spans="2:6" s="4" customFormat="1" ht="12.75">
      <c r="B187" s="2222"/>
      <c r="C187" s="2213"/>
      <c r="D187" s="2214"/>
      <c r="E187" s="51" t="s">
        <v>31</v>
      </c>
      <c r="F187" s="2215"/>
    </row>
    <row r="188" spans="2:6" s="4" customFormat="1" ht="12.75">
      <c r="B188" s="2222"/>
      <c r="C188" s="2213"/>
      <c r="D188" s="2214"/>
      <c r="E188" s="51" t="s">
        <v>845</v>
      </c>
      <c r="F188" s="2215"/>
    </row>
    <row r="189" spans="2:6" s="4" customFormat="1" ht="12.75">
      <c r="B189" s="2222"/>
      <c r="C189" s="2213"/>
      <c r="D189" s="2214"/>
      <c r="E189" s="51" t="s">
        <v>32</v>
      </c>
      <c r="F189" s="2215"/>
    </row>
    <row r="190" spans="2:6" s="4" customFormat="1" ht="12.75">
      <c r="B190" s="2222"/>
      <c r="C190" s="2213"/>
      <c r="D190" s="2214"/>
      <c r="E190" s="51" t="s">
        <v>33</v>
      </c>
      <c r="F190" s="2215"/>
    </row>
    <row r="191" spans="2:6" s="4" customFormat="1" ht="12.75">
      <c r="B191" s="2212">
        <v>4</v>
      </c>
      <c r="C191" s="2213" t="s">
        <v>34</v>
      </c>
      <c r="D191" s="2214" t="s">
        <v>309</v>
      </c>
      <c r="E191" s="51" t="s">
        <v>157</v>
      </c>
      <c r="F191" s="2215">
        <v>0.16</v>
      </c>
    </row>
    <row r="192" spans="2:6" s="4" customFormat="1" ht="12.75">
      <c r="B192" s="2212"/>
      <c r="C192" s="2213"/>
      <c r="D192" s="2214"/>
      <c r="E192" s="51" t="s">
        <v>155</v>
      </c>
      <c r="F192" s="2215"/>
    </row>
    <row r="193" spans="2:6" s="4" customFormat="1" ht="12.75">
      <c r="B193" s="2212"/>
      <c r="C193" s="2213"/>
      <c r="D193" s="2214"/>
      <c r="E193" s="51" t="s">
        <v>156</v>
      </c>
      <c r="F193" s="2215"/>
    </row>
    <row r="194" spans="2:6" s="4" customFormat="1" ht="12.75">
      <c r="B194" s="2212"/>
      <c r="C194" s="2213"/>
      <c r="D194" s="2214"/>
      <c r="E194" s="51" t="s">
        <v>154</v>
      </c>
      <c r="F194" s="2215"/>
    </row>
    <row r="195" spans="2:6" s="4" customFormat="1" ht="12.75">
      <c r="B195" s="2212"/>
      <c r="C195" s="2213"/>
      <c r="D195" s="2214" t="s">
        <v>308</v>
      </c>
      <c r="E195" s="51" t="s">
        <v>157</v>
      </c>
      <c r="F195" s="2215">
        <v>0.36</v>
      </c>
    </row>
    <row r="196" spans="2:6" s="4" customFormat="1" ht="12.75">
      <c r="B196" s="2212"/>
      <c r="C196" s="2213"/>
      <c r="D196" s="2214"/>
      <c r="E196" s="51" t="s">
        <v>155</v>
      </c>
      <c r="F196" s="2215"/>
    </row>
    <row r="197" spans="2:6" s="4" customFormat="1" ht="12.75">
      <c r="B197" s="2212"/>
      <c r="C197" s="2213"/>
      <c r="D197" s="2214"/>
      <c r="E197" s="51" t="s">
        <v>156</v>
      </c>
      <c r="F197" s="2215"/>
    </row>
    <row r="198" spans="2:6" s="4" customFormat="1" ht="12.75">
      <c r="B198" s="2212"/>
      <c r="C198" s="2213"/>
      <c r="D198" s="2214"/>
      <c r="E198" s="51" t="s">
        <v>154</v>
      </c>
      <c r="F198" s="2215"/>
    </row>
    <row r="199" spans="2:6" s="4" customFormat="1" ht="12.75">
      <c r="B199" s="2212">
        <v>5</v>
      </c>
      <c r="C199" s="2213" t="s">
        <v>162</v>
      </c>
      <c r="D199" s="2214" t="s">
        <v>309</v>
      </c>
      <c r="E199" s="51" t="s">
        <v>153</v>
      </c>
      <c r="F199" s="2215">
        <v>0.16</v>
      </c>
    </row>
    <row r="200" spans="2:6" s="4" customFormat="1" ht="12.75">
      <c r="B200" s="2212"/>
      <c r="C200" s="2213"/>
      <c r="D200" s="2214"/>
      <c r="E200" s="51" t="s">
        <v>96</v>
      </c>
      <c r="F200" s="2215"/>
    </row>
    <row r="201" spans="2:6" s="4" customFormat="1" ht="12.75">
      <c r="B201" s="2212"/>
      <c r="C201" s="2213"/>
      <c r="D201" s="2214"/>
      <c r="E201" s="51" t="s">
        <v>1050</v>
      </c>
      <c r="F201" s="2215"/>
    </row>
    <row r="202" spans="2:6" s="4" customFormat="1" ht="12.75">
      <c r="B202" s="2212"/>
      <c r="C202" s="2213"/>
      <c r="D202" s="2214"/>
      <c r="E202" s="51" t="s">
        <v>35</v>
      </c>
      <c r="F202" s="2215"/>
    </row>
    <row r="203" spans="2:6" s="4" customFormat="1" ht="12.75">
      <c r="B203" s="2212"/>
      <c r="C203" s="2213"/>
      <c r="D203" s="2214" t="s">
        <v>308</v>
      </c>
      <c r="E203" s="51" t="s">
        <v>153</v>
      </c>
      <c r="F203" s="2215">
        <v>0.36</v>
      </c>
    </row>
    <row r="204" spans="2:6" s="4" customFormat="1" ht="12.75">
      <c r="B204" s="2212"/>
      <c r="C204" s="2213"/>
      <c r="D204" s="2214"/>
      <c r="E204" s="51" t="s">
        <v>96</v>
      </c>
      <c r="F204" s="2215"/>
    </row>
    <row r="205" spans="2:6" s="4" customFormat="1" ht="12.75">
      <c r="B205" s="2212"/>
      <c r="C205" s="2213"/>
      <c r="D205" s="2214"/>
      <c r="E205" s="51" t="s">
        <v>1050</v>
      </c>
      <c r="F205" s="2215"/>
    </row>
    <row r="206" spans="2:6" s="4" customFormat="1" ht="12.75">
      <c r="B206" s="2212"/>
      <c r="C206" s="2213"/>
      <c r="D206" s="2214"/>
      <c r="E206" s="51" t="s">
        <v>35</v>
      </c>
      <c r="F206" s="2215"/>
    </row>
    <row r="207" spans="2:6" s="4" customFormat="1" ht="12.75">
      <c r="B207" s="2212">
        <v>6</v>
      </c>
      <c r="C207" s="2213" t="s">
        <v>162</v>
      </c>
      <c r="D207" s="2214" t="s">
        <v>309</v>
      </c>
      <c r="E207" s="51" t="s">
        <v>159</v>
      </c>
      <c r="F207" s="2215">
        <v>0.24</v>
      </c>
    </row>
    <row r="208" spans="2:6" s="4" customFormat="1" ht="12.75">
      <c r="B208" s="2212"/>
      <c r="C208" s="2213"/>
      <c r="D208" s="2214"/>
      <c r="E208" s="51" t="s">
        <v>784</v>
      </c>
      <c r="F208" s="2215"/>
    </row>
    <row r="209" spans="2:6" s="4" customFormat="1" ht="12.75">
      <c r="B209" s="2212"/>
      <c r="C209" s="2213"/>
      <c r="D209" s="2214"/>
      <c r="E209" s="51" t="s">
        <v>106</v>
      </c>
      <c r="F209" s="2215"/>
    </row>
    <row r="210" spans="2:6" s="4" customFormat="1" ht="12.75">
      <c r="B210" s="2212"/>
      <c r="C210" s="2213"/>
      <c r="D210" s="2214"/>
      <c r="E210" s="51" t="s">
        <v>164</v>
      </c>
      <c r="F210" s="2215"/>
    </row>
    <row r="211" spans="2:6" s="4" customFormat="1" ht="12.75">
      <c r="B211" s="2212"/>
      <c r="C211" s="2213"/>
      <c r="D211" s="2214"/>
      <c r="E211" s="51" t="s">
        <v>36</v>
      </c>
      <c r="F211" s="2215"/>
    </row>
    <row r="212" spans="2:6" s="4" customFormat="1" ht="12.75">
      <c r="B212" s="2212"/>
      <c r="C212" s="2213"/>
      <c r="D212" s="2214" t="s">
        <v>308</v>
      </c>
      <c r="E212" s="51" t="s">
        <v>159</v>
      </c>
      <c r="F212" s="2215">
        <v>0.36</v>
      </c>
    </row>
    <row r="213" spans="2:6" s="4" customFormat="1" ht="12.75">
      <c r="B213" s="2212"/>
      <c r="C213" s="2213"/>
      <c r="D213" s="2214"/>
      <c r="E213" s="51" t="s">
        <v>784</v>
      </c>
      <c r="F213" s="2215"/>
    </row>
    <row r="214" spans="2:6" s="4" customFormat="1" ht="12.75">
      <c r="B214" s="2212"/>
      <c r="C214" s="2213"/>
      <c r="D214" s="2214"/>
      <c r="E214" s="51" t="s">
        <v>106</v>
      </c>
      <c r="F214" s="2215"/>
    </row>
    <row r="215" spans="2:6" s="4" customFormat="1" ht="12.75">
      <c r="B215" s="2212"/>
      <c r="C215" s="2213"/>
      <c r="D215" s="2214"/>
      <c r="E215" s="51" t="s">
        <v>164</v>
      </c>
      <c r="F215" s="2215"/>
    </row>
    <row r="216" spans="2:6" s="4" customFormat="1" ht="12.75">
      <c r="B216" s="2212"/>
      <c r="C216" s="2213"/>
      <c r="D216" s="2214"/>
      <c r="E216" s="51" t="s">
        <v>36</v>
      </c>
      <c r="F216" s="2215"/>
    </row>
    <row r="217" spans="2:6" s="4" customFormat="1" ht="12.75">
      <c r="B217" s="763">
        <v>7</v>
      </c>
      <c r="C217" s="51" t="s">
        <v>161</v>
      </c>
      <c r="D217" s="51"/>
      <c r="E217" s="51" t="s">
        <v>161</v>
      </c>
      <c r="F217" s="764">
        <v>0.5</v>
      </c>
    </row>
    <row r="218" spans="2:6" s="4" customFormat="1" ht="25.5">
      <c r="B218" s="765">
        <v>8</v>
      </c>
      <c r="C218" s="370" t="s">
        <v>165</v>
      </c>
      <c r="D218" s="370"/>
      <c r="E218" s="369" t="s">
        <v>165</v>
      </c>
      <c r="F218" s="766" t="s">
        <v>196</v>
      </c>
    </row>
    <row r="219" spans="2:6" s="4" customFormat="1" ht="13.5" thickBot="1">
      <c r="B219" s="760"/>
      <c r="C219" s="761"/>
      <c r="D219" s="761"/>
      <c r="E219" s="761"/>
      <c r="F219" s="762"/>
    </row>
    <row r="220" spans="2:6" s="4" customFormat="1" ht="14.25" thickTop="1" thickBot="1"/>
    <row r="221" spans="2:6" s="4" customFormat="1" ht="13.5" thickTop="1">
      <c r="B221" s="2210" t="s">
        <v>892</v>
      </c>
      <c r="C221" s="2211"/>
    </row>
    <row r="222" spans="2:6" s="4" customFormat="1" ht="25.5">
      <c r="B222" s="757" t="s">
        <v>37</v>
      </c>
      <c r="C222" s="758" t="s">
        <v>371</v>
      </c>
    </row>
    <row r="223" spans="2:6" s="4" customFormat="1" ht="12.75">
      <c r="B223" s="767" t="s">
        <v>38</v>
      </c>
      <c r="C223" s="768">
        <v>88</v>
      </c>
    </row>
    <row r="224" spans="2:6" s="4" customFormat="1" ht="12.75">
      <c r="B224" s="767" t="s">
        <v>39</v>
      </c>
      <c r="C224" s="768">
        <v>8.6</v>
      </c>
    </row>
    <row r="225" spans="2:5" s="4" customFormat="1" ht="12.75">
      <c r="B225" s="767" t="s">
        <v>40</v>
      </c>
      <c r="C225" s="768">
        <v>1.7000000000000001E-2</v>
      </c>
    </row>
    <row r="226" spans="2:5" s="4" customFormat="1" ht="12.75">
      <c r="B226" s="767" t="s">
        <v>41</v>
      </c>
      <c r="C226" s="768">
        <v>2.7E-2</v>
      </c>
    </row>
    <row r="227" spans="2:5" s="4" customFormat="1" ht="12.75">
      <c r="B227" s="767" t="s">
        <v>42</v>
      </c>
      <c r="C227" s="768">
        <v>5.6000000000000001E-2</v>
      </c>
    </row>
    <row r="228" spans="2:5" s="4" customFormat="1" ht="25.5">
      <c r="B228" s="769" t="s">
        <v>43</v>
      </c>
      <c r="C228" s="770">
        <v>0.5</v>
      </c>
    </row>
    <row r="229" spans="2:5" s="4" customFormat="1" ht="13.5" thickBot="1">
      <c r="B229" s="771"/>
      <c r="C229" s="772"/>
    </row>
    <row r="230" spans="2:5" s="4" customFormat="1" ht="14.25" thickTop="1" thickBot="1">
      <c r="B230" s="71"/>
    </row>
    <row r="231" spans="2:5" s="4" customFormat="1" ht="16.5" thickTop="1" thickBot="1">
      <c r="B231" s="2233" t="s">
        <v>1310</v>
      </c>
      <c r="C231" s="2234"/>
      <c r="D231" s="2234"/>
      <c r="E231" s="2235"/>
    </row>
    <row r="232" spans="2:5" s="4" customFormat="1" ht="30.75" thickBot="1">
      <c r="B232" s="773" t="s">
        <v>1311</v>
      </c>
      <c r="C232" s="147" t="s">
        <v>1312</v>
      </c>
      <c r="D232" s="148" t="s">
        <v>1313</v>
      </c>
      <c r="E232" s="774" t="s">
        <v>1314</v>
      </c>
    </row>
    <row r="233" spans="2:5" s="4" customFormat="1" ht="12.75">
      <c r="B233" s="775" t="s">
        <v>1315</v>
      </c>
      <c r="C233" s="149">
        <v>700</v>
      </c>
      <c r="D233" s="150" t="s">
        <v>1316</v>
      </c>
      <c r="E233" s="776">
        <v>19.989999999999998</v>
      </c>
    </row>
    <row r="234" spans="2:5" s="4" customFormat="1" ht="12.75">
      <c r="B234" s="777" t="s">
        <v>1317</v>
      </c>
      <c r="C234" s="151">
        <v>1000</v>
      </c>
      <c r="D234" s="152" t="s">
        <v>1316</v>
      </c>
      <c r="E234" s="778">
        <v>25.99</v>
      </c>
    </row>
    <row r="235" spans="2:5" s="4" customFormat="1" ht="12.75">
      <c r="B235" s="777" t="s">
        <v>1318</v>
      </c>
      <c r="C235" s="151">
        <v>1200</v>
      </c>
      <c r="D235" s="152" t="s">
        <v>1316</v>
      </c>
      <c r="E235" s="778">
        <v>29.9</v>
      </c>
    </row>
    <row r="236" spans="2:5" s="4" customFormat="1" ht="12.75">
      <c r="B236" s="777" t="s">
        <v>1319</v>
      </c>
      <c r="C236" s="151">
        <v>1600</v>
      </c>
      <c r="D236" s="152" t="s">
        <v>1316</v>
      </c>
      <c r="E236" s="778">
        <v>39.9</v>
      </c>
    </row>
    <row r="237" spans="2:5" s="4" customFormat="1" ht="12.75">
      <c r="B237" s="777" t="s">
        <v>1320</v>
      </c>
      <c r="C237" s="151">
        <v>2000</v>
      </c>
      <c r="D237" s="152" t="s">
        <v>1316</v>
      </c>
      <c r="E237" s="778">
        <v>49</v>
      </c>
    </row>
    <row r="238" spans="2:5" s="4" customFormat="1" ht="12.75">
      <c r="B238" s="777" t="s">
        <v>1321</v>
      </c>
      <c r="C238" s="151">
        <v>2078</v>
      </c>
      <c r="D238" s="152" t="s">
        <v>1316</v>
      </c>
      <c r="E238" s="778">
        <v>51.2</v>
      </c>
    </row>
    <row r="239" spans="2:5" s="4" customFormat="1" ht="12.75">
      <c r="B239" s="777" t="s">
        <v>1322</v>
      </c>
      <c r="C239" s="151">
        <v>2500</v>
      </c>
      <c r="D239" s="152" t="s">
        <v>1316</v>
      </c>
      <c r="E239" s="778">
        <v>58.23</v>
      </c>
    </row>
    <row r="240" spans="2:5" s="4" customFormat="1" ht="12.75">
      <c r="B240" s="777" t="s">
        <v>1323</v>
      </c>
      <c r="C240" s="151">
        <v>3000</v>
      </c>
      <c r="D240" s="152" t="s">
        <v>1316</v>
      </c>
      <c r="E240" s="778">
        <v>66.569999999999993</v>
      </c>
    </row>
    <row r="241" spans="2:5" s="4" customFormat="1" ht="12.75">
      <c r="B241" s="777" t="s">
        <v>1324</v>
      </c>
      <c r="C241" s="151">
        <v>3300</v>
      </c>
      <c r="D241" s="152" t="s">
        <v>1316</v>
      </c>
      <c r="E241" s="778">
        <v>71.569999999999993</v>
      </c>
    </row>
    <row r="242" spans="2:5" s="4" customFormat="1" ht="12.75">
      <c r="B242" s="777" t="s">
        <v>1325</v>
      </c>
      <c r="C242" s="151">
        <v>3800</v>
      </c>
      <c r="D242" s="152" t="s">
        <v>1316</v>
      </c>
      <c r="E242" s="778">
        <v>79.900000000000006</v>
      </c>
    </row>
    <row r="243" spans="2:5" s="4" customFormat="1" ht="13.5" thickBot="1">
      <c r="B243" s="779" t="s">
        <v>1326</v>
      </c>
      <c r="C243" s="153">
        <v>4350</v>
      </c>
      <c r="D243" s="154" t="s">
        <v>1316</v>
      </c>
      <c r="E243" s="780">
        <v>89.07</v>
      </c>
    </row>
    <row r="244" spans="2:5" s="4" customFormat="1" ht="13.5" thickBot="1">
      <c r="B244" s="781"/>
      <c r="C244" s="356"/>
      <c r="D244" s="356"/>
      <c r="E244" s="782"/>
    </row>
    <row r="245" spans="2:5" s="4" customFormat="1" ht="30">
      <c r="B245" s="773" t="s">
        <v>1327</v>
      </c>
      <c r="C245" s="147" t="s">
        <v>1312</v>
      </c>
      <c r="D245" s="148" t="s">
        <v>1313</v>
      </c>
      <c r="E245" s="774" t="s">
        <v>1314</v>
      </c>
    </row>
    <row r="246" spans="2:5" s="4" customFormat="1" ht="12.75">
      <c r="B246" s="777" t="s">
        <v>1328</v>
      </c>
      <c r="C246" s="155">
        <v>350</v>
      </c>
      <c r="D246" s="141" t="s">
        <v>1329</v>
      </c>
      <c r="E246" s="783">
        <v>8</v>
      </c>
    </row>
    <row r="247" spans="2:5" s="4" customFormat="1" ht="12.75">
      <c r="B247" s="784" t="s">
        <v>1330</v>
      </c>
      <c r="C247" s="156">
        <v>700</v>
      </c>
      <c r="D247" s="157" t="s">
        <v>1331</v>
      </c>
      <c r="E247" s="785">
        <v>12.3</v>
      </c>
    </row>
    <row r="248" spans="2:5" s="4" customFormat="1" ht="13.5" thickBot="1">
      <c r="B248" s="786" t="s">
        <v>1332</v>
      </c>
      <c r="C248" s="158">
        <v>1400</v>
      </c>
      <c r="D248" s="159" t="s">
        <v>1331</v>
      </c>
      <c r="E248" s="787">
        <v>20.8</v>
      </c>
    </row>
    <row r="249" spans="2:5" s="4" customFormat="1" ht="13.5" thickBot="1">
      <c r="B249" s="788"/>
      <c r="C249" s="160"/>
      <c r="D249" s="161"/>
      <c r="E249" s="789"/>
    </row>
    <row r="250" spans="2:5" s="4" customFormat="1" ht="30.75" thickBot="1">
      <c r="B250" s="773" t="s">
        <v>1333</v>
      </c>
      <c r="C250" s="147" t="s">
        <v>1312</v>
      </c>
      <c r="D250" s="148" t="s">
        <v>1313</v>
      </c>
      <c r="E250" s="774" t="s">
        <v>1314</v>
      </c>
    </row>
    <row r="251" spans="2:5" s="4" customFormat="1" ht="12.75">
      <c r="B251" s="790" t="s">
        <v>1334</v>
      </c>
      <c r="C251" s="149">
        <v>350</v>
      </c>
      <c r="D251" s="162" t="s">
        <v>1335</v>
      </c>
      <c r="E251" s="791">
        <v>37.6</v>
      </c>
    </row>
    <row r="252" spans="2:5" s="4" customFormat="1" ht="12.75">
      <c r="B252" s="784" t="s">
        <v>1336</v>
      </c>
      <c r="C252" s="156">
        <v>450</v>
      </c>
      <c r="D252" s="157" t="s">
        <v>1335</v>
      </c>
      <c r="E252" s="785">
        <v>48.3</v>
      </c>
    </row>
    <row r="253" spans="2:5" s="4" customFormat="1" ht="12.75">
      <c r="B253" s="784" t="s">
        <v>1337</v>
      </c>
      <c r="C253" s="156">
        <v>700</v>
      </c>
      <c r="D253" s="157" t="s">
        <v>1335</v>
      </c>
      <c r="E253" s="785">
        <v>75.2</v>
      </c>
    </row>
    <row r="254" spans="2:5" s="4" customFormat="1" ht="12.75">
      <c r="B254" s="784" t="s">
        <v>1338</v>
      </c>
      <c r="C254" s="156">
        <v>1400</v>
      </c>
      <c r="D254" s="157" t="s">
        <v>1335</v>
      </c>
      <c r="E254" s="785">
        <v>130.72999999999999</v>
      </c>
    </row>
    <row r="255" spans="2:5" s="4" customFormat="1" ht="12.75">
      <c r="B255" s="784" t="s">
        <v>1339</v>
      </c>
      <c r="C255" s="156">
        <v>2400</v>
      </c>
      <c r="D255" s="157" t="s">
        <v>1335</v>
      </c>
      <c r="E255" s="785">
        <v>208.72</v>
      </c>
    </row>
    <row r="256" spans="2:5" s="4" customFormat="1" ht="12.75">
      <c r="B256" s="784" t="s">
        <v>1340</v>
      </c>
      <c r="C256" s="156">
        <v>3000</v>
      </c>
      <c r="D256" s="157" t="s">
        <v>1335</v>
      </c>
      <c r="E256" s="785">
        <v>255.51</v>
      </c>
    </row>
    <row r="257" spans="2:5" s="4" customFormat="1" ht="13.5" thickBot="1">
      <c r="B257" s="786" t="s">
        <v>1341</v>
      </c>
      <c r="C257" s="158">
        <v>4000</v>
      </c>
      <c r="D257" s="159" t="s">
        <v>1335</v>
      </c>
      <c r="E257" s="787">
        <v>333.5</v>
      </c>
    </row>
    <row r="258" spans="2:5" s="4" customFormat="1" ht="13.5" thickBot="1">
      <c r="B258" s="781"/>
      <c r="C258" s="356"/>
      <c r="D258" s="356"/>
      <c r="E258" s="782"/>
    </row>
    <row r="259" spans="2:5" s="4" customFormat="1" ht="30.75" thickBot="1">
      <c r="B259" s="773" t="s">
        <v>1342</v>
      </c>
      <c r="C259" s="147" t="s">
        <v>1312</v>
      </c>
      <c r="D259" s="148" t="s">
        <v>1313</v>
      </c>
      <c r="E259" s="774" t="s">
        <v>1314</v>
      </c>
    </row>
    <row r="260" spans="2:5" s="4" customFormat="1" ht="12.75">
      <c r="B260" s="790" t="s">
        <v>1343</v>
      </c>
      <c r="C260" s="149">
        <v>450</v>
      </c>
      <c r="D260" s="162" t="s">
        <v>1329</v>
      </c>
      <c r="E260" s="791">
        <v>57.49</v>
      </c>
    </row>
    <row r="261" spans="2:5" s="4" customFormat="1" ht="12.75">
      <c r="B261" s="784" t="s">
        <v>1344</v>
      </c>
      <c r="C261" s="156">
        <v>660</v>
      </c>
      <c r="D261" s="157" t="s">
        <v>1329</v>
      </c>
      <c r="E261" s="785">
        <v>77.36</v>
      </c>
    </row>
    <row r="262" spans="2:5" s="4" customFormat="1" ht="12.75">
      <c r="B262" s="784" t="s">
        <v>1345</v>
      </c>
      <c r="C262" s="156">
        <v>700</v>
      </c>
      <c r="D262" s="157" t="s">
        <v>1329</v>
      </c>
      <c r="E262" s="785">
        <v>80.28</v>
      </c>
    </row>
    <row r="263" spans="2:5" s="4" customFormat="1" ht="12.75">
      <c r="B263" s="784" t="s">
        <v>1346</v>
      </c>
      <c r="C263" s="156">
        <v>1024</v>
      </c>
      <c r="D263" s="157" t="s">
        <v>1329</v>
      </c>
      <c r="E263" s="785">
        <v>98.9</v>
      </c>
    </row>
    <row r="264" spans="2:5" s="4" customFormat="1" ht="12.75">
      <c r="B264" s="784" t="s">
        <v>1347</v>
      </c>
      <c r="C264" s="156">
        <v>1200</v>
      </c>
      <c r="D264" s="157" t="s">
        <v>1329</v>
      </c>
      <c r="E264" s="785">
        <v>110</v>
      </c>
    </row>
    <row r="265" spans="2:5" s="4" customFormat="1" ht="12.75">
      <c r="B265" s="784" t="s">
        <v>1348</v>
      </c>
      <c r="C265" s="156">
        <v>1400</v>
      </c>
      <c r="D265" s="157" t="s">
        <v>1329</v>
      </c>
      <c r="E265" s="785">
        <v>125.34</v>
      </c>
    </row>
    <row r="266" spans="2:5" s="4" customFormat="1" ht="12.75">
      <c r="B266" s="784" t="s">
        <v>1349</v>
      </c>
      <c r="C266" s="156">
        <v>1500</v>
      </c>
      <c r="D266" s="157" t="s">
        <v>1329</v>
      </c>
      <c r="E266" s="785">
        <v>132.37</v>
      </c>
    </row>
    <row r="267" spans="2:5" s="4" customFormat="1" ht="12.75">
      <c r="B267" s="784" t="s">
        <v>1350</v>
      </c>
      <c r="C267" s="156">
        <v>2060</v>
      </c>
      <c r="D267" s="157" t="s">
        <v>1329</v>
      </c>
      <c r="E267" s="785">
        <v>170</v>
      </c>
    </row>
    <row r="268" spans="2:5" s="4" customFormat="1" ht="12.75">
      <c r="B268" s="784" t="s">
        <v>1351</v>
      </c>
      <c r="C268" s="156">
        <v>2400</v>
      </c>
      <c r="D268" s="157" t="s">
        <v>1329</v>
      </c>
      <c r="E268" s="785">
        <v>190</v>
      </c>
    </row>
    <row r="269" spans="2:5" s="4" customFormat="1" ht="13.5" thickBot="1">
      <c r="B269" s="786" t="s">
        <v>1352</v>
      </c>
      <c r="C269" s="158">
        <v>3000</v>
      </c>
      <c r="D269" s="159" t="s">
        <v>1329</v>
      </c>
      <c r="E269" s="787">
        <v>225.68</v>
      </c>
    </row>
    <row r="270" spans="2:5" s="4" customFormat="1" ht="13.5" thickBot="1">
      <c r="B270" s="781"/>
      <c r="C270" s="356"/>
      <c r="D270" s="356"/>
      <c r="E270" s="782"/>
    </row>
    <row r="271" spans="2:5" s="4" customFormat="1" ht="30.75" thickBot="1">
      <c r="B271" s="773" t="s">
        <v>1353</v>
      </c>
      <c r="C271" s="147" t="s">
        <v>1312</v>
      </c>
      <c r="D271" s="148" t="s">
        <v>1313</v>
      </c>
      <c r="E271" s="774" t="s">
        <v>1314</v>
      </c>
    </row>
    <row r="272" spans="2:5" s="4" customFormat="1" ht="12.75">
      <c r="B272" s="790" t="s">
        <v>1354</v>
      </c>
      <c r="C272" s="149">
        <v>450</v>
      </c>
      <c r="D272" s="162" t="s">
        <v>1355</v>
      </c>
      <c r="E272" s="791">
        <v>125.95</v>
      </c>
    </row>
    <row r="273" spans="2:5" s="4" customFormat="1" ht="12.75">
      <c r="B273" s="784" t="s">
        <v>1356</v>
      </c>
      <c r="C273" s="156">
        <v>660</v>
      </c>
      <c r="D273" s="157" t="s">
        <v>1355</v>
      </c>
      <c r="E273" s="785">
        <v>150.24</v>
      </c>
    </row>
    <row r="274" spans="2:5" s="4" customFormat="1" ht="12.75">
      <c r="B274" s="784" t="s">
        <v>1357</v>
      </c>
      <c r="C274" s="156">
        <v>1100</v>
      </c>
      <c r="D274" s="157" t="s">
        <v>1355</v>
      </c>
      <c r="E274" s="785">
        <v>194</v>
      </c>
    </row>
    <row r="275" spans="2:5" s="4" customFormat="1" ht="12.75">
      <c r="B275" s="784" t="s">
        <v>1358</v>
      </c>
      <c r="C275" s="156">
        <v>1400</v>
      </c>
      <c r="D275" s="157" t="s">
        <v>1355</v>
      </c>
      <c r="E275" s="785">
        <v>229.9</v>
      </c>
    </row>
    <row r="276" spans="2:5" s="4" customFormat="1" ht="12.75">
      <c r="B276" s="784" t="s">
        <v>1359</v>
      </c>
      <c r="C276" s="156">
        <v>1500</v>
      </c>
      <c r="D276" s="157" t="s">
        <v>1355</v>
      </c>
      <c r="E276" s="785">
        <v>244</v>
      </c>
    </row>
    <row r="277" spans="2:5" s="4" customFormat="1" ht="12.75">
      <c r="B277" s="784" t="s">
        <v>1360</v>
      </c>
      <c r="C277" s="156">
        <v>1600</v>
      </c>
      <c r="D277" s="157" t="s">
        <v>1355</v>
      </c>
      <c r="E277" s="785">
        <v>256</v>
      </c>
    </row>
    <row r="278" spans="2:5" s="4" customFormat="1" ht="12.75">
      <c r="B278" s="784" t="s">
        <v>1361</v>
      </c>
      <c r="C278" s="156">
        <v>2400</v>
      </c>
      <c r="D278" s="157" t="s">
        <v>1355</v>
      </c>
      <c r="E278" s="785">
        <v>343.7</v>
      </c>
    </row>
    <row r="279" spans="2:5" s="4" customFormat="1" ht="12.75">
      <c r="B279" s="784" t="s">
        <v>1362</v>
      </c>
      <c r="C279" s="156">
        <v>3000</v>
      </c>
      <c r="D279" s="157" t="s">
        <v>1355</v>
      </c>
      <c r="E279" s="785">
        <v>411.99</v>
      </c>
    </row>
    <row r="280" spans="2:5" s="4" customFormat="1" ht="12.75">
      <c r="B280" s="784" t="s">
        <v>1363</v>
      </c>
      <c r="C280" s="156">
        <v>3400</v>
      </c>
      <c r="D280" s="157" t="s">
        <v>1355</v>
      </c>
      <c r="E280" s="785">
        <v>458</v>
      </c>
    </row>
    <row r="281" spans="2:5" s="4" customFormat="1" ht="12.75">
      <c r="B281" s="784" t="s">
        <v>1364</v>
      </c>
      <c r="C281" s="156">
        <v>4000</v>
      </c>
      <c r="D281" s="157" t="s">
        <v>1355</v>
      </c>
      <c r="E281" s="792">
        <v>525.79</v>
      </c>
    </row>
    <row r="282" spans="2:5" s="4" customFormat="1" ht="13.5" thickBot="1">
      <c r="B282" s="786" t="s">
        <v>1365</v>
      </c>
      <c r="C282" s="158">
        <v>5000</v>
      </c>
      <c r="D282" s="159" t="s">
        <v>1355</v>
      </c>
      <c r="E282" s="793">
        <v>369.6</v>
      </c>
    </row>
    <row r="283" spans="2:5" s="4" customFormat="1" ht="13.5" thickBot="1">
      <c r="B283" s="781"/>
      <c r="C283" s="356"/>
      <c r="D283" s="356"/>
      <c r="E283" s="782"/>
    </row>
    <row r="284" spans="2:5" s="4" customFormat="1" ht="30.75" thickBot="1">
      <c r="B284" s="773" t="s">
        <v>1366</v>
      </c>
      <c r="C284" s="147" t="s">
        <v>1312</v>
      </c>
      <c r="D284" s="148" t="s">
        <v>1313</v>
      </c>
      <c r="E284" s="774" t="s">
        <v>1314</v>
      </c>
    </row>
    <row r="285" spans="2:5" s="4" customFormat="1" ht="12.75">
      <c r="B285" s="790" t="s">
        <v>1367</v>
      </c>
      <c r="C285" s="149">
        <v>300</v>
      </c>
      <c r="D285" s="162" t="s">
        <v>1335</v>
      </c>
      <c r="E285" s="791">
        <v>134</v>
      </c>
    </row>
    <row r="286" spans="2:5" s="4" customFormat="1" ht="12.75">
      <c r="B286" s="784" t="s">
        <v>1368</v>
      </c>
      <c r="C286" s="156">
        <v>450</v>
      </c>
      <c r="D286" s="157" t="s">
        <v>1335</v>
      </c>
      <c r="E286" s="785">
        <v>166.25</v>
      </c>
    </row>
    <row r="287" spans="2:5" s="4" customFormat="1" ht="12.75">
      <c r="B287" s="784" t="s">
        <v>1369</v>
      </c>
      <c r="C287" s="156">
        <v>700</v>
      </c>
      <c r="D287" s="157" t="s">
        <v>1335</v>
      </c>
      <c r="E287" s="785">
        <v>219.4</v>
      </c>
    </row>
    <row r="288" spans="2:5" s="4" customFormat="1" ht="12.75">
      <c r="B288" s="784" t="s">
        <v>1370</v>
      </c>
      <c r="C288" s="156">
        <v>784</v>
      </c>
      <c r="D288" s="157" t="s">
        <v>1335</v>
      </c>
      <c r="E288" s="785">
        <v>237</v>
      </c>
    </row>
    <row r="289" spans="2:5" s="4" customFormat="1" ht="12.75">
      <c r="B289" s="784" t="s">
        <v>1371</v>
      </c>
      <c r="C289" s="156">
        <v>864</v>
      </c>
      <c r="D289" s="157" t="s">
        <v>1335</v>
      </c>
      <c r="E289" s="785">
        <v>255</v>
      </c>
    </row>
    <row r="290" spans="2:5" s="4" customFormat="1" ht="12.75">
      <c r="B290" s="784" t="s">
        <v>1372</v>
      </c>
      <c r="C290" s="156">
        <v>1200</v>
      </c>
      <c r="D290" s="157" t="s">
        <v>1335</v>
      </c>
      <c r="E290" s="785">
        <v>325.70999999999998</v>
      </c>
    </row>
    <row r="291" spans="2:5" s="4" customFormat="1" ht="12.75">
      <c r="B291" s="784" t="s">
        <v>1373</v>
      </c>
      <c r="C291" s="156">
        <v>1250</v>
      </c>
      <c r="D291" s="157" t="s">
        <v>1335</v>
      </c>
      <c r="E291" s="785">
        <v>334</v>
      </c>
    </row>
    <row r="292" spans="2:5" s="4" customFormat="1" ht="12.75">
      <c r="B292" s="784" t="s">
        <v>1374</v>
      </c>
      <c r="C292" s="156">
        <v>1400</v>
      </c>
      <c r="D292" s="157" t="s">
        <v>1335</v>
      </c>
      <c r="E292" s="785">
        <v>368.23</v>
      </c>
    </row>
    <row r="293" spans="2:5" s="4" customFormat="1" ht="12.75">
      <c r="B293" s="784" t="s">
        <v>1375</v>
      </c>
      <c r="C293" s="156">
        <v>1600</v>
      </c>
      <c r="D293" s="157" t="s">
        <v>1335</v>
      </c>
      <c r="E293" s="785">
        <v>418</v>
      </c>
    </row>
    <row r="294" spans="2:5" s="4" customFormat="1" ht="12.75">
      <c r="B294" s="784" t="s">
        <v>1376</v>
      </c>
      <c r="C294" s="156">
        <v>2400</v>
      </c>
      <c r="D294" s="157" t="s">
        <v>1335</v>
      </c>
      <c r="E294" s="785">
        <v>580.84</v>
      </c>
    </row>
    <row r="295" spans="2:5" s="4" customFormat="1" ht="12.75">
      <c r="B295" s="784" t="s">
        <v>1377</v>
      </c>
      <c r="C295" s="156">
        <v>3000</v>
      </c>
      <c r="D295" s="157" t="s">
        <v>1335</v>
      </c>
      <c r="E295" s="785">
        <v>708.41</v>
      </c>
    </row>
    <row r="296" spans="2:5" s="4" customFormat="1" ht="12.75">
      <c r="B296" s="784" t="s">
        <v>1378</v>
      </c>
      <c r="C296" s="156">
        <v>3370</v>
      </c>
      <c r="D296" s="157" t="s">
        <v>1335</v>
      </c>
      <c r="E296" s="785">
        <v>787</v>
      </c>
    </row>
    <row r="297" spans="2:5" s="4" customFormat="1" ht="12.75">
      <c r="B297" s="784" t="s">
        <v>1379</v>
      </c>
      <c r="C297" s="156">
        <v>3500</v>
      </c>
      <c r="D297" s="157" t="s">
        <v>1335</v>
      </c>
      <c r="E297" s="785">
        <v>819</v>
      </c>
    </row>
    <row r="298" spans="2:5" s="4" customFormat="1" ht="12.75">
      <c r="B298" s="784" t="s">
        <v>1380</v>
      </c>
      <c r="C298" s="156">
        <v>4000</v>
      </c>
      <c r="D298" s="157" t="s">
        <v>1335</v>
      </c>
      <c r="E298" s="785">
        <v>921.02</v>
      </c>
    </row>
    <row r="299" spans="2:5" s="4" customFormat="1" ht="12.75">
      <c r="B299" s="784" t="s">
        <v>1381</v>
      </c>
      <c r="C299" s="156">
        <v>5000</v>
      </c>
      <c r="D299" s="157" t="s">
        <v>1335</v>
      </c>
      <c r="E299" s="785">
        <v>1133.6300000000001</v>
      </c>
    </row>
    <row r="300" spans="2:5" s="4" customFormat="1" ht="12.75">
      <c r="B300" s="784" t="s">
        <v>1382</v>
      </c>
      <c r="C300" s="156">
        <v>6000</v>
      </c>
      <c r="D300" s="157" t="s">
        <v>1335</v>
      </c>
      <c r="E300" s="785">
        <v>1346.24</v>
      </c>
    </row>
    <row r="301" spans="2:5" s="4" customFormat="1" ht="12.75">
      <c r="B301" s="784" t="s">
        <v>1383</v>
      </c>
      <c r="C301" s="156">
        <v>7000</v>
      </c>
      <c r="D301" s="157" t="s">
        <v>1335</v>
      </c>
      <c r="E301" s="785">
        <v>1558.85</v>
      </c>
    </row>
    <row r="302" spans="2:5" s="4" customFormat="1" ht="12.75">
      <c r="B302" s="784" t="s">
        <v>1384</v>
      </c>
      <c r="C302" s="156">
        <v>8000</v>
      </c>
      <c r="D302" s="157" t="s">
        <v>1335</v>
      </c>
      <c r="E302" s="785">
        <v>1771.46</v>
      </c>
    </row>
    <row r="303" spans="2:5" s="4" customFormat="1" ht="12.75">
      <c r="B303" s="784" t="s">
        <v>1385</v>
      </c>
      <c r="C303" s="156">
        <v>8192</v>
      </c>
      <c r="D303" s="157" t="s">
        <v>1335</v>
      </c>
      <c r="E303" s="785">
        <v>1812.29</v>
      </c>
    </row>
    <row r="304" spans="2:5" s="4" customFormat="1" ht="12.75">
      <c r="B304" s="784" t="s">
        <v>1386</v>
      </c>
      <c r="C304" s="156">
        <v>9000</v>
      </c>
      <c r="D304" s="157" t="s">
        <v>1335</v>
      </c>
      <c r="E304" s="785">
        <v>1984.08</v>
      </c>
    </row>
    <row r="305" spans="1:5" s="4" customFormat="1" ht="12.75">
      <c r="B305" s="784" t="s">
        <v>1387</v>
      </c>
      <c r="C305" s="156">
        <v>10000</v>
      </c>
      <c r="D305" s="157" t="s">
        <v>1335</v>
      </c>
      <c r="E305" s="785">
        <v>2196.69</v>
      </c>
    </row>
    <row r="306" spans="1:5" s="4" customFormat="1" ht="12.75">
      <c r="B306" s="784" t="s">
        <v>1388</v>
      </c>
      <c r="C306" s="156">
        <v>11000</v>
      </c>
      <c r="D306" s="157" t="s">
        <v>1335</v>
      </c>
      <c r="E306" s="785">
        <v>2409.3000000000002</v>
      </c>
    </row>
    <row r="307" spans="1:5" s="4" customFormat="1" ht="12.75">
      <c r="B307" s="784" t="s">
        <v>1389</v>
      </c>
      <c r="C307" s="156">
        <v>12000</v>
      </c>
      <c r="D307" s="157" t="s">
        <v>1335</v>
      </c>
      <c r="E307" s="785">
        <v>2621.91</v>
      </c>
    </row>
    <row r="308" spans="1:5" s="4" customFormat="1" ht="12.75">
      <c r="B308" s="784" t="s">
        <v>1390</v>
      </c>
      <c r="C308" s="156">
        <v>13000</v>
      </c>
      <c r="D308" s="157" t="s">
        <v>1335</v>
      </c>
      <c r="E308" s="785">
        <v>2834.52</v>
      </c>
    </row>
    <row r="309" spans="1:5" s="4" customFormat="1" ht="12.75">
      <c r="B309" s="784" t="s">
        <v>1391</v>
      </c>
      <c r="C309" s="156">
        <v>14000</v>
      </c>
      <c r="D309" s="157" t="s">
        <v>1335</v>
      </c>
      <c r="E309" s="785">
        <v>3047.13</v>
      </c>
    </row>
    <row r="310" spans="1:5" s="4" customFormat="1" ht="12.75">
      <c r="B310" s="784" t="s">
        <v>1392</v>
      </c>
      <c r="C310" s="156">
        <v>15000</v>
      </c>
      <c r="D310" s="157" t="s">
        <v>1335</v>
      </c>
      <c r="E310" s="785">
        <v>3259.75</v>
      </c>
    </row>
    <row r="311" spans="1:5" s="4" customFormat="1" ht="12.75">
      <c r="B311" s="784" t="s">
        <v>1393</v>
      </c>
      <c r="C311" s="156">
        <v>16000</v>
      </c>
      <c r="D311" s="157" t="s">
        <v>1335</v>
      </c>
      <c r="E311" s="785">
        <v>3472.36</v>
      </c>
    </row>
    <row r="312" spans="1:5" s="4" customFormat="1" ht="12.75">
      <c r="B312" s="784" t="s">
        <v>1394</v>
      </c>
      <c r="C312" s="156">
        <v>17000</v>
      </c>
      <c r="D312" s="157" t="s">
        <v>1335</v>
      </c>
      <c r="E312" s="785">
        <v>3684.97</v>
      </c>
    </row>
    <row r="313" spans="1:5" s="4" customFormat="1" ht="12.75">
      <c r="B313" s="784" t="s">
        <v>1395</v>
      </c>
      <c r="C313" s="156">
        <v>18000</v>
      </c>
      <c r="D313" s="157" t="s">
        <v>1335</v>
      </c>
      <c r="E313" s="785">
        <v>3897.58</v>
      </c>
    </row>
    <row r="314" spans="1:5" s="4" customFormat="1" ht="12.75">
      <c r="B314" s="784" t="s">
        <v>1396</v>
      </c>
      <c r="C314" s="156">
        <v>20000</v>
      </c>
      <c r="D314" s="157" t="s">
        <v>1335</v>
      </c>
      <c r="E314" s="785">
        <v>4322.8</v>
      </c>
    </row>
    <row r="315" spans="1:5" s="4" customFormat="1" ht="13.5" thickBot="1">
      <c r="B315" s="794" t="s">
        <v>1397</v>
      </c>
      <c r="C315" s="795"/>
      <c r="D315" s="795"/>
      <c r="E315" s="796"/>
    </row>
    <row r="316" spans="1:5" s="4" customFormat="1" ht="13.5" thickTop="1">
      <c r="B316" s="71"/>
    </row>
    <row r="317" spans="1:5" s="4" customFormat="1" ht="12.75">
      <c r="B317" s="71"/>
    </row>
    <row r="318" spans="1:5" ht="12.75">
      <c r="A318" s="74" t="s">
        <v>1033</v>
      </c>
    </row>
    <row r="319" spans="1:5" ht="12.75">
      <c r="A319" s="74"/>
    </row>
    <row r="320" spans="1:5" ht="12.75" customHeight="1">
      <c r="A320" s="72" t="s">
        <v>2250</v>
      </c>
    </row>
    <row r="321" spans="1:2" ht="12.75">
      <c r="A321" s="72" t="s">
        <v>1202</v>
      </c>
    </row>
    <row r="322" spans="1:2" ht="12.75">
      <c r="A322" s="336"/>
      <c r="B322" s="72"/>
    </row>
    <row r="323" spans="1:2" ht="12.75">
      <c r="B323" s="72"/>
    </row>
  </sheetData>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1:E231"/>
    <mergeCell ref="B84:E85"/>
    <mergeCell ref="E88:E89"/>
    <mergeCell ref="D82:E82"/>
    <mergeCell ref="B77:B80"/>
    <mergeCell ref="B149:D149"/>
    <mergeCell ref="B151:B155"/>
    <mergeCell ref="B116:G116"/>
    <mergeCell ref="B131:F131"/>
    <mergeCell ref="B117:G117"/>
    <mergeCell ref="B86:C87"/>
    <mergeCell ref="E86:E87"/>
    <mergeCell ref="B156:B160"/>
    <mergeCell ref="B161:B165"/>
    <mergeCell ref="B166:D166"/>
    <mergeCell ref="B167:C167"/>
    <mergeCell ref="B66:E66"/>
    <mergeCell ref="B65:E65"/>
    <mergeCell ref="B67:E67"/>
    <mergeCell ref="B83:E83"/>
    <mergeCell ref="B82:C82"/>
    <mergeCell ref="B69:C70"/>
    <mergeCell ref="B71:B76"/>
    <mergeCell ref="C71:C76"/>
    <mergeCell ref="B168:C168"/>
    <mergeCell ref="B105:E105"/>
    <mergeCell ref="B101:E101"/>
    <mergeCell ref="B103:E103"/>
    <mergeCell ref="B104:E104"/>
    <mergeCell ref="B169:C169"/>
    <mergeCell ref="B170:C170"/>
    <mergeCell ref="B171:C171"/>
    <mergeCell ref="C199:C206"/>
    <mergeCell ref="D199:D202"/>
    <mergeCell ref="F199:F202"/>
    <mergeCell ref="D203:D206"/>
    <mergeCell ref="F203:F206"/>
    <mergeCell ref="B174:F174"/>
    <mergeCell ref="C175:E175"/>
    <mergeCell ref="B177:B180"/>
    <mergeCell ref="C177:C180"/>
    <mergeCell ref="D177:D178"/>
    <mergeCell ref="F177:F178"/>
    <mergeCell ref="D179:D180"/>
    <mergeCell ref="F179:F180"/>
    <mergeCell ref="B181:B190"/>
    <mergeCell ref="C181:C190"/>
    <mergeCell ref="D181:D185"/>
    <mergeCell ref="F181:F185"/>
    <mergeCell ref="D186:D190"/>
    <mergeCell ref="F186:F190"/>
    <mergeCell ref="B221:C221"/>
    <mergeCell ref="B207:B216"/>
    <mergeCell ref="C207:C216"/>
    <mergeCell ref="D207:D211"/>
    <mergeCell ref="F207:F211"/>
    <mergeCell ref="D212:D216"/>
    <mergeCell ref="F212:F216"/>
    <mergeCell ref="B93:D93"/>
    <mergeCell ref="A95:E95"/>
    <mergeCell ref="B100:E100"/>
    <mergeCell ref="B113:E113"/>
    <mergeCell ref="B111:E111"/>
    <mergeCell ref="B106:E106"/>
    <mergeCell ref="B107:E107"/>
    <mergeCell ref="B108:E108"/>
    <mergeCell ref="B109:E109"/>
    <mergeCell ref="B110:E110"/>
    <mergeCell ref="B191:B198"/>
    <mergeCell ref="C191:C198"/>
    <mergeCell ref="D191:D194"/>
    <mergeCell ref="F191:F194"/>
    <mergeCell ref="D195:D198"/>
    <mergeCell ref="F195:F198"/>
    <mergeCell ref="B199:B206"/>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B11" sqref="B1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2838</v>
      </c>
      <c r="C2" s="385"/>
      <c r="D2" s="385"/>
      <c r="E2" s="385"/>
      <c r="F2" s="385"/>
      <c r="G2" s="385"/>
    </row>
    <row r="3" spans="2:8" ht="14.25">
      <c r="B3" s="382" t="s">
        <v>2844</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Febrero de 2015</v>
      </c>
      <c r="C8" s="385"/>
      <c r="D8" s="385"/>
      <c r="E8" s="385"/>
      <c r="F8" s="385"/>
      <c r="G8" s="385"/>
    </row>
    <row r="9" spans="2:8" ht="15.75" customHeight="1">
      <c r="B9" s="385"/>
      <c r="C9" s="385"/>
      <c r="D9" s="385"/>
      <c r="E9" s="390"/>
      <c r="F9" s="385"/>
      <c r="G9" s="385"/>
    </row>
    <row r="10" spans="2:8" ht="15.75" customHeight="1">
      <c r="B10" s="848"/>
      <c r="C10" s="848"/>
      <c r="D10" s="848"/>
      <c r="E10" s="848"/>
      <c r="F10" s="848"/>
      <c r="G10" s="848"/>
      <c r="H10" s="88"/>
    </row>
    <row r="11" spans="2:8" ht="15.75" customHeight="1">
      <c r="B11" s="849"/>
      <c r="C11" s="849"/>
      <c r="D11" s="849"/>
      <c r="E11" s="849"/>
      <c r="F11" s="849"/>
      <c r="G11" s="849"/>
    </row>
    <row r="13" spans="2:8" ht="13.5" thickBot="1">
      <c r="B13" s="2279" t="s">
        <v>1545</v>
      </c>
      <c r="C13" s="2280"/>
      <c r="D13" s="2280"/>
      <c r="E13" s="2280"/>
      <c r="F13" s="2280"/>
      <c r="G13" s="2280"/>
    </row>
    <row r="14" spans="2:8" ht="26.25" thickTop="1">
      <c r="B14" s="2288"/>
      <c r="C14" s="2289"/>
      <c r="D14" s="231" t="s">
        <v>2383</v>
      </c>
      <c r="E14" s="231" t="s">
        <v>2252</v>
      </c>
      <c r="F14" s="2290" t="s">
        <v>2253</v>
      </c>
      <c r="G14" s="2291"/>
    </row>
    <row r="15" spans="2:8" ht="26.25" customHeight="1">
      <c r="B15" s="232" t="s">
        <v>2254</v>
      </c>
      <c r="C15" s="233"/>
      <c r="D15" s="275">
        <v>7.48</v>
      </c>
      <c r="E15" s="233">
        <v>150</v>
      </c>
      <c r="F15" s="2292" t="s">
        <v>2255</v>
      </c>
      <c r="G15" s="2293"/>
    </row>
    <row r="16" spans="2:8" ht="40.5" customHeight="1">
      <c r="B16" s="232" t="s">
        <v>2256</v>
      </c>
      <c r="C16" s="233"/>
      <c r="D16" s="275">
        <v>11.38</v>
      </c>
      <c r="E16" s="233">
        <v>300</v>
      </c>
      <c r="F16" s="2294" t="s">
        <v>2257</v>
      </c>
      <c r="G16" s="2295"/>
    </row>
    <row r="17" spans="2:7" ht="18" customHeight="1">
      <c r="B17" s="2296" t="s">
        <v>2258</v>
      </c>
      <c r="C17" s="2297"/>
      <c r="D17" s="2297"/>
      <c r="E17" s="2297"/>
      <c r="F17" s="2297"/>
      <c r="G17" s="2298"/>
    </row>
    <row r="18" spans="2:7">
      <c r="B18" s="234" t="s">
        <v>1552</v>
      </c>
      <c r="C18" s="235"/>
      <c r="D18" s="235"/>
      <c r="E18" s="235"/>
      <c r="F18" s="115"/>
      <c r="G18" s="236"/>
    </row>
    <row r="19" spans="2:7">
      <c r="B19" s="237" t="s">
        <v>2259</v>
      </c>
      <c r="C19" s="235"/>
      <c r="D19" s="235"/>
      <c r="E19" s="235"/>
      <c r="F19" s="115"/>
      <c r="G19" s="236"/>
    </row>
    <row r="20" spans="2:7">
      <c r="B20" s="238" t="s">
        <v>2260</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299" t="s">
        <v>2261</v>
      </c>
      <c r="C24" s="2300"/>
      <c r="D24" s="2300"/>
      <c r="E24" s="2300"/>
      <c r="F24" s="244"/>
      <c r="G24" s="245"/>
    </row>
    <row r="25" spans="2:7" ht="51">
      <c r="B25" s="246" t="s">
        <v>2262</v>
      </c>
      <c r="C25" s="210" t="s">
        <v>2263</v>
      </c>
      <c r="D25" s="210" t="s">
        <v>2264</v>
      </c>
      <c r="E25" s="210" t="s">
        <v>2265</v>
      </c>
      <c r="F25" s="89"/>
      <c r="G25" s="247"/>
    </row>
    <row r="26" spans="2:7">
      <c r="B26" s="248" t="s">
        <v>2225</v>
      </c>
      <c r="C26" s="249">
        <v>6.98</v>
      </c>
      <c r="D26" s="250">
        <v>100</v>
      </c>
      <c r="E26" s="251">
        <v>100</v>
      </c>
      <c r="F26" s="89"/>
      <c r="G26" s="247"/>
    </row>
    <row r="27" spans="2:7">
      <c r="B27" s="248" t="s">
        <v>2226</v>
      </c>
      <c r="C27" s="249">
        <v>10.98</v>
      </c>
      <c r="D27" s="250">
        <v>300</v>
      </c>
      <c r="E27" s="251">
        <v>200</v>
      </c>
      <c r="F27" s="89"/>
      <c r="G27" s="247"/>
    </row>
    <row r="28" spans="2:7">
      <c r="B28" s="248" t="s">
        <v>2227</v>
      </c>
      <c r="C28" s="249">
        <v>15.98</v>
      </c>
      <c r="D28" s="250">
        <v>600</v>
      </c>
      <c r="E28" s="251">
        <v>400</v>
      </c>
      <c r="F28" s="89"/>
      <c r="G28" s="247"/>
    </row>
    <row r="29" spans="2:7" ht="45" customHeight="1">
      <c r="B29" s="248" t="s">
        <v>2228</v>
      </c>
      <c r="C29" s="249">
        <v>30.98</v>
      </c>
      <c r="D29" s="250">
        <v>1500</v>
      </c>
      <c r="E29" s="251">
        <v>1000</v>
      </c>
      <c r="F29" s="89"/>
      <c r="G29" s="247"/>
    </row>
    <row r="30" spans="2:7">
      <c r="B30" s="248" t="s">
        <v>2229</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301" t="s">
        <v>2266</v>
      </c>
      <c r="C33" s="2302"/>
      <c r="D33" s="2302"/>
      <c r="E33" s="2302"/>
      <c r="F33" s="89"/>
      <c r="G33" s="247"/>
    </row>
    <row r="34" spans="2:7" ht="51">
      <c r="B34" s="254" t="s">
        <v>2219</v>
      </c>
      <c r="C34" s="210" t="s">
        <v>2263</v>
      </c>
      <c r="D34" s="210" t="s">
        <v>2264</v>
      </c>
      <c r="E34" s="210" t="s">
        <v>2265</v>
      </c>
      <c r="F34" s="89"/>
      <c r="G34" s="247"/>
    </row>
    <row r="35" spans="2:7">
      <c r="B35" s="255" t="s">
        <v>2227</v>
      </c>
      <c r="C35" s="249">
        <v>31.76</v>
      </c>
      <c r="D35" s="251">
        <v>600</v>
      </c>
      <c r="E35" s="251">
        <v>400</v>
      </c>
      <c r="F35" s="89"/>
      <c r="G35" s="247"/>
    </row>
    <row r="36" spans="2:7">
      <c r="B36" s="255" t="s">
        <v>2228</v>
      </c>
      <c r="C36" s="249">
        <v>71.36</v>
      </c>
      <c r="D36" s="251">
        <v>1500</v>
      </c>
      <c r="E36" s="251">
        <v>1000</v>
      </c>
      <c r="F36" s="89"/>
      <c r="G36" s="247"/>
    </row>
    <row r="37" spans="2:7">
      <c r="B37" s="255" t="s">
        <v>2229</v>
      </c>
      <c r="C37" s="249">
        <v>137.36000000000001</v>
      </c>
      <c r="D37" s="251">
        <v>3000</v>
      </c>
      <c r="E37" s="251">
        <v>2000</v>
      </c>
      <c r="F37" s="89"/>
      <c r="G37" s="247"/>
    </row>
    <row r="38" spans="2:7">
      <c r="B38" s="255" t="s">
        <v>2236</v>
      </c>
      <c r="C38" s="249">
        <v>269.36</v>
      </c>
      <c r="D38" s="251">
        <v>2500</v>
      </c>
      <c r="E38" s="251">
        <v>7500</v>
      </c>
      <c r="F38" s="89"/>
      <c r="G38" s="247"/>
    </row>
    <row r="39" spans="2:7">
      <c r="B39" s="256"/>
      <c r="C39" s="243"/>
      <c r="D39" s="243"/>
      <c r="E39" s="243"/>
      <c r="F39" s="89"/>
      <c r="G39" s="247"/>
    </row>
    <row r="40" spans="2:7">
      <c r="B40" s="2285" t="s">
        <v>2267</v>
      </c>
      <c r="C40" s="2286"/>
      <c r="D40" s="2286"/>
      <c r="E40" s="2286"/>
      <c r="F40" s="2286"/>
      <c r="G40" s="2287"/>
    </row>
    <row r="41" spans="2:7">
      <c r="B41" s="2285" t="s">
        <v>2268</v>
      </c>
      <c r="C41" s="2286"/>
      <c r="D41" s="2286"/>
      <c r="E41" s="2286"/>
      <c r="F41" s="2286"/>
      <c r="G41" s="2287"/>
    </row>
    <row r="42" spans="2:7">
      <c r="B42" s="2285"/>
      <c r="C42" s="2286"/>
      <c r="D42" s="2286"/>
      <c r="E42" s="2286"/>
      <c r="F42" s="2286"/>
      <c r="G42" s="2287"/>
    </row>
    <row r="43" spans="2:7">
      <c r="B43" s="2285" t="s">
        <v>2269</v>
      </c>
      <c r="C43" s="2286"/>
      <c r="D43" s="2286"/>
      <c r="E43" s="2286"/>
      <c r="F43" s="2286"/>
      <c r="G43" s="2287"/>
    </row>
    <row r="44" spans="2:7">
      <c r="B44" s="257"/>
      <c r="C44" s="230"/>
      <c r="D44" s="230"/>
      <c r="E44" s="230"/>
      <c r="F44" s="230"/>
      <c r="G44" s="258"/>
    </row>
    <row r="45" spans="2:7">
      <c r="B45" s="259" t="s">
        <v>1552</v>
      </c>
      <c r="C45" s="235"/>
      <c r="D45" s="235"/>
      <c r="E45" s="243"/>
      <c r="F45" s="89"/>
      <c r="G45" s="247"/>
    </row>
    <row r="46" spans="2:7">
      <c r="B46" s="260" t="s">
        <v>2259</v>
      </c>
      <c r="C46" s="235"/>
      <c r="D46" s="235"/>
      <c r="E46" s="243"/>
      <c r="F46" s="89"/>
      <c r="G46" s="247"/>
    </row>
    <row r="47" spans="2:7">
      <c r="B47" s="261" t="s">
        <v>2260</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22"/>
    </row>
    <row r="52" spans="2:7" ht="13.5" thickBot="1">
      <c r="B52" s="823"/>
      <c r="C52" s="243"/>
      <c r="D52" s="2314" t="s">
        <v>2270</v>
      </c>
      <c r="E52" s="2315"/>
      <c r="F52" s="824"/>
      <c r="G52" s="822"/>
    </row>
    <row r="53" spans="2:7" ht="26.25" thickBot="1">
      <c r="B53" s="2316" t="s">
        <v>322</v>
      </c>
      <c r="C53" s="2317"/>
      <c r="D53" s="825" t="s">
        <v>1546</v>
      </c>
      <c r="E53" s="826" t="s">
        <v>1547</v>
      </c>
      <c r="F53" s="827"/>
      <c r="G53" s="822"/>
    </row>
    <row r="54" spans="2:7">
      <c r="B54" s="2283" t="s">
        <v>1548</v>
      </c>
      <c r="C54" s="2284"/>
      <c r="D54" s="229">
        <v>7.48</v>
      </c>
      <c r="E54" s="828">
        <v>11.88</v>
      </c>
      <c r="F54" s="827"/>
      <c r="G54" s="822"/>
    </row>
    <row r="55" spans="2:7">
      <c r="B55" s="2281" t="s">
        <v>1480</v>
      </c>
      <c r="C55" s="2282"/>
      <c r="D55" s="226">
        <v>1.8499999999999999E-2</v>
      </c>
      <c r="E55" s="829">
        <v>1.8499999999999999E-2</v>
      </c>
      <c r="F55" s="827"/>
      <c r="G55" s="822"/>
    </row>
    <row r="56" spans="2:7">
      <c r="B56" s="2281" t="s">
        <v>554</v>
      </c>
      <c r="C56" s="2282"/>
      <c r="D56" s="226">
        <v>3.5000000000000003E-2</v>
      </c>
      <c r="E56" s="829">
        <v>0.08</v>
      </c>
      <c r="F56" s="827"/>
      <c r="G56" s="822"/>
    </row>
    <row r="57" spans="2:7">
      <c r="B57" s="2281" t="s">
        <v>1549</v>
      </c>
      <c r="C57" s="2282"/>
      <c r="D57" s="226">
        <v>1.8499999999999999E-2</v>
      </c>
      <c r="E57" s="829">
        <v>1.8499999999999999E-2</v>
      </c>
      <c r="F57" s="827"/>
      <c r="G57" s="822"/>
    </row>
    <row r="58" spans="2:7">
      <c r="B58" s="2281" t="s">
        <v>84</v>
      </c>
      <c r="C58" s="2282"/>
      <c r="D58" s="226">
        <v>0.18</v>
      </c>
      <c r="E58" s="1757">
        <v>0.18</v>
      </c>
      <c r="F58" s="827"/>
      <c r="G58" s="822"/>
    </row>
    <row r="59" spans="2:7" ht="13.5" thickBot="1">
      <c r="B59" s="2310" t="s">
        <v>1550</v>
      </c>
      <c r="C59" s="2311"/>
      <c r="D59" s="2312" t="s">
        <v>1551</v>
      </c>
      <c r="E59" s="2313"/>
      <c r="F59" s="827"/>
      <c r="G59" s="822"/>
    </row>
    <row r="60" spans="2:7">
      <c r="B60" s="823"/>
      <c r="C60" s="372"/>
      <c r="D60" s="207"/>
      <c r="E60" s="207"/>
      <c r="F60" s="227"/>
      <c r="G60" s="822"/>
    </row>
    <row r="61" spans="2:7">
      <c r="B61" s="228" t="s">
        <v>1552</v>
      </c>
      <c r="C61" s="208"/>
      <c r="D61" s="209"/>
      <c r="E61" s="269"/>
      <c r="F61" s="830"/>
      <c r="G61" s="822"/>
    </row>
    <row r="62" spans="2:7">
      <c r="B62" s="831" t="s">
        <v>2259</v>
      </c>
      <c r="C62" s="372"/>
      <c r="D62" s="372"/>
      <c r="E62" s="372"/>
      <c r="F62" s="832"/>
      <c r="G62" s="822"/>
    </row>
    <row r="63" spans="2:7">
      <c r="B63" s="833" t="s">
        <v>2249</v>
      </c>
      <c r="C63" s="270"/>
      <c r="D63" s="269"/>
      <c r="E63" s="269"/>
      <c r="F63" s="834"/>
      <c r="G63" s="822"/>
    </row>
    <row r="64" spans="2:7">
      <c r="B64" s="823"/>
      <c r="C64" s="269"/>
      <c r="D64" s="269"/>
      <c r="E64" s="269"/>
      <c r="F64" s="834"/>
      <c r="G64" s="822"/>
    </row>
    <row r="65" spans="2:7" ht="13.5" thickBot="1">
      <c r="B65" s="823"/>
      <c r="C65" s="269"/>
      <c r="D65" s="269"/>
      <c r="E65" s="269"/>
      <c r="F65" s="834"/>
      <c r="G65" s="822"/>
    </row>
    <row r="66" spans="2:7" ht="18.75" thickBot="1">
      <c r="B66" s="823"/>
      <c r="C66" s="2307" t="s">
        <v>1554</v>
      </c>
      <c r="D66" s="2308"/>
      <c r="E66" s="2309"/>
      <c r="F66" s="834"/>
      <c r="G66" s="822"/>
    </row>
    <row r="67" spans="2:7" ht="13.5" thickBot="1">
      <c r="B67" s="823"/>
      <c r="C67" s="2305" t="s">
        <v>1555</v>
      </c>
      <c r="D67" s="2306"/>
      <c r="E67" s="850" t="s">
        <v>1556</v>
      </c>
      <c r="F67" s="834"/>
      <c r="G67" s="822"/>
    </row>
    <row r="68" spans="2:7">
      <c r="B68" s="823"/>
      <c r="C68" s="2303" t="s">
        <v>89</v>
      </c>
      <c r="D68" s="2304"/>
      <c r="E68" s="835">
        <v>0.1</v>
      </c>
      <c r="F68" s="834"/>
      <c r="G68" s="822"/>
    </row>
    <row r="69" spans="2:7">
      <c r="B69" s="823"/>
      <c r="C69" s="2303" t="s">
        <v>96</v>
      </c>
      <c r="D69" s="2304"/>
      <c r="E69" s="836">
        <v>0.1</v>
      </c>
      <c r="F69" s="834"/>
      <c r="G69" s="822"/>
    </row>
    <row r="70" spans="2:7">
      <c r="B70" s="823"/>
      <c r="C70" s="2303" t="s">
        <v>1557</v>
      </c>
      <c r="D70" s="2304"/>
      <c r="E70" s="836">
        <v>0.1</v>
      </c>
      <c r="F70" s="834"/>
      <c r="G70" s="822"/>
    </row>
    <row r="71" spans="2:7">
      <c r="B71" s="823"/>
      <c r="C71" s="2303" t="s">
        <v>1558</v>
      </c>
      <c r="D71" s="2304"/>
      <c r="E71" s="836">
        <v>0.1</v>
      </c>
      <c r="F71" s="834"/>
      <c r="G71" s="822"/>
    </row>
    <row r="72" spans="2:7">
      <c r="B72" s="823"/>
      <c r="C72" s="2303" t="s">
        <v>1559</v>
      </c>
      <c r="D72" s="2304"/>
      <c r="E72" s="836">
        <v>0.1</v>
      </c>
      <c r="F72" s="834"/>
      <c r="G72" s="822"/>
    </row>
    <row r="73" spans="2:7">
      <c r="B73" s="823"/>
      <c r="C73" s="2303" t="s">
        <v>1560</v>
      </c>
      <c r="D73" s="2304"/>
      <c r="E73" s="836">
        <v>0.1</v>
      </c>
      <c r="F73" s="834"/>
      <c r="G73" s="822"/>
    </row>
    <row r="74" spans="2:7">
      <c r="B74" s="823"/>
      <c r="C74" s="2303" t="s">
        <v>1561</v>
      </c>
      <c r="D74" s="2304"/>
      <c r="E74" s="836">
        <v>0.1</v>
      </c>
      <c r="F74" s="834"/>
      <c r="G74" s="822"/>
    </row>
    <row r="75" spans="2:7">
      <c r="B75" s="823"/>
      <c r="C75" s="2303" t="s">
        <v>1562</v>
      </c>
      <c r="D75" s="2304"/>
      <c r="E75" s="836">
        <v>0.1</v>
      </c>
      <c r="F75" s="834"/>
      <c r="G75" s="822"/>
    </row>
    <row r="76" spans="2:7">
      <c r="B76" s="823"/>
      <c r="C76" s="2303" t="s">
        <v>1563</v>
      </c>
      <c r="D76" s="2304"/>
      <c r="E76" s="836">
        <v>0.1</v>
      </c>
      <c r="F76" s="834"/>
      <c r="G76" s="822"/>
    </row>
    <row r="77" spans="2:7">
      <c r="B77" s="823"/>
      <c r="C77" s="2303" t="s">
        <v>1564</v>
      </c>
      <c r="D77" s="2304"/>
      <c r="E77" s="836">
        <v>0.1</v>
      </c>
      <c r="F77" s="834"/>
      <c r="G77" s="822"/>
    </row>
    <row r="78" spans="2:7">
      <c r="B78" s="823"/>
      <c r="C78" s="2303" t="s">
        <v>1565</v>
      </c>
      <c r="D78" s="2304"/>
      <c r="E78" s="836">
        <v>0.1</v>
      </c>
      <c r="F78" s="834"/>
      <c r="G78" s="822"/>
    </row>
    <row r="79" spans="2:7">
      <c r="B79" s="823"/>
      <c r="C79" s="2303" t="s">
        <v>101</v>
      </c>
      <c r="D79" s="2304"/>
      <c r="E79" s="836">
        <v>0.1</v>
      </c>
      <c r="F79" s="834"/>
      <c r="G79" s="822"/>
    </row>
    <row r="80" spans="2:7">
      <c r="B80" s="823"/>
      <c r="C80" s="2303" t="s">
        <v>1566</v>
      </c>
      <c r="D80" s="2304"/>
      <c r="E80" s="836">
        <v>0.1</v>
      </c>
      <c r="F80" s="834"/>
      <c r="G80" s="822"/>
    </row>
    <row r="81" spans="2:7">
      <c r="B81" s="823"/>
      <c r="C81" s="2303" t="s">
        <v>1567</v>
      </c>
      <c r="D81" s="2304"/>
      <c r="E81" s="836">
        <v>0.1</v>
      </c>
      <c r="F81" s="834"/>
      <c r="G81" s="822"/>
    </row>
    <row r="82" spans="2:7">
      <c r="B82" s="823"/>
      <c r="C82" s="2303" t="s">
        <v>1568</v>
      </c>
      <c r="D82" s="2304"/>
      <c r="E82" s="836">
        <v>0.1</v>
      </c>
      <c r="F82" s="834"/>
      <c r="G82" s="822"/>
    </row>
    <row r="83" spans="2:7">
      <c r="B83" s="823"/>
      <c r="C83" s="2303" t="s">
        <v>102</v>
      </c>
      <c r="D83" s="2304"/>
      <c r="E83" s="836">
        <v>0.1</v>
      </c>
      <c r="F83" s="834"/>
      <c r="G83" s="822"/>
    </row>
    <row r="84" spans="2:7">
      <c r="B84" s="823"/>
      <c r="C84" s="2303" t="s">
        <v>1569</v>
      </c>
      <c r="D84" s="2304"/>
      <c r="E84" s="836">
        <v>0.1</v>
      </c>
      <c r="F84" s="834"/>
      <c r="G84" s="822"/>
    </row>
    <row r="85" spans="2:7">
      <c r="B85" s="823"/>
      <c r="C85" s="2303" t="s">
        <v>1570</v>
      </c>
      <c r="D85" s="2304"/>
      <c r="E85" s="836">
        <v>0.1</v>
      </c>
      <c r="F85" s="834"/>
      <c r="G85" s="822"/>
    </row>
    <row r="86" spans="2:7">
      <c r="B86" s="823"/>
      <c r="C86" s="2303" t="s">
        <v>1571</v>
      </c>
      <c r="D86" s="2304"/>
      <c r="E86" s="836">
        <v>0.1</v>
      </c>
      <c r="F86" s="834"/>
      <c r="G86" s="822"/>
    </row>
    <row r="87" spans="2:7">
      <c r="B87" s="823"/>
      <c r="C87" s="2303" t="s">
        <v>1572</v>
      </c>
      <c r="D87" s="2304"/>
      <c r="E87" s="836">
        <v>0.1</v>
      </c>
      <c r="F87" s="834"/>
      <c r="G87" s="822"/>
    </row>
    <row r="88" spans="2:7">
      <c r="B88" s="823"/>
      <c r="C88" s="2303" t="s">
        <v>106</v>
      </c>
      <c r="D88" s="2304"/>
      <c r="E88" s="836">
        <v>0.1</v>
      </c>
      <c r="F88" s="834"/>
      <c r="G88" s="822"/>
    </row>
    <row r="89" spans="2:7">
      <c r="B89" s="823"/>
      <c r="C89" s="2303" t="s">
        <v>1573</v>
      </c>
      <c r="D89" s="2304"/>
      <c r="E89" s="836">
        <v>0.1</v>
      </c>
      <c r="F89" s="834"/>
      <c r="G89" s="822"/>
    </row>
    <row r="90" spans="2:7">
      <c r="B90" s="823"/>
      <c r="C90" s="2303" t="s">
        <v>1574</v>
      </c>
      <c r="D90" s="2304"/>
      <c r="E90" s="836">
        <v>0.1</v>
      </c>
      <c r="F90" s="834"/>
      <c r="G90" s="822"/>
    </row>
    <row r="91" spans="2:7">
      <c r="B91" s="823"/>
      <c r="C91" s="2303" t="s">
        <v>109</v>
      </c>
      <c r="D91" s="2304"/>
      <c r="E91" s="836">
        <v>0.1</v>
      </c>
      <c r="F91" s="834"/>
      <c r="G91" s="822"/>
    </row>
    <row r="92" spans="2:7">
      <c r="B92" s="823"/>
      <c r="C92" s="2303" t="s">
        <v>113</v>
      </c>
      <c r="D92" s="2304"/>
      <c r="E92" s="836">
        <v>0.1</v>
      </c>
      <c r="F92" s="834"/>
      <c r="G92" s="822"/>
    </row>
    <row r="93" spans="2:7">
      <c r="B93" s="823"/>
      <c r="C93" s="2303" t="s">
        <v>1575</v>
      </c>
      <c r="D93" s="2304"/>
      <c r="E93" s="836">
        <v>0.1</v>
      </c>
      <c r="F93" s="834"/>
      <c r="G93" s="822"/>
    </row>
    <row r="94" spans="2:7">
      <c r="B94" s="823"/>
      <c r="C94" s="2303" t="s">
        <v>119</v>
      </c>
      <c r="D94" s="2304"/>
      <c r="E94" s="836">
        <v>0.1</v>
      </c>
      <c r="F94" s="834"/>
      <c r="G94" s="822"/>
    </row>
    <row r="95" spans="2:7">
      <c r="B95" s="823"/>
      <c r="C95" s="2303" t="s">
        <v>1576</v>
      </c>
      <c r="D95" s="2304"/>
      <c r="E95" s="836">
        <v>0.1</v>
      </c>
      <c r="F95" s="834"/>
      <c r="G95" s="822"/>
    </row>
    <row r="96" spans="2:7">
      <c r="B96" s="823"/>
      <c r="C96" s="2303" t="s">
        <v>121</v>
      </c>
      <c r="D96" s="2304"/>
      <c r="E96" s="836">
        <v>0.1</v>
      </c>
      <c r="F96" s="834"/>
      <c r="G96" s="822"/>
    </row>
    <row r="97" spans="2:7">
      <c r="B97" s="823"/>
      <c r="C97" s="2303" t="s">
        <v>33</v>
      </c>
      <c r="D97" s="2304"/>
      <c r="E97" s="836">
        <v>0.1</v>
      </c>
      <c r="F97" s="834"/>
      <c r="G97" s="822"/>
    </row>
    <row r="98" spans="2:7">
      <c r="B98" s="823"/>
      <c r="C98" s="2303" t="s">
        <v>481</v>
      </c>
      <c r="D98" s="2304"/>
      <c r="E98" s="836">
        <v>0.1</v>
      </c>
      <c r="F98" s="834"/>
      <c r="G98" s="822"/>
    </row>
    <row r="99" spans="2:7">
      <c r="B99" s="823"/>
      <c r="C99" s="2303" t="s">
        <v>482</v>
      </c>
      <c r="D99" s="2304"/>
      <c r="E99" s="836">
        <v>0.1</v>
      </c>
      <c r="F99" s="834"/>
      <c r="G99" s="822"/>
    </row>
    <row r="100" spans="2:7">
      <c r="B100" s="823"/>
      <c r="C100" s="2303" t="s">
        <v>483</v>
      </c>
      <c r="D100" s="2304"/>
      <c r="E100" s="836">
        <v>0.1</v>
      </c>
      <c r="F100" s="834"/>
      <c r="G100" s="822"/>
    </row>
    <row r="101" spans="2:7">
      <c r="B101" s="823"/>
      <c r="C101" s="2303" t="s">
        <v>35</v>
      </c>
      <c r="D101" s="2304"/>
      <c r="E101" s="836">
        <v>0.1</v>
      </c>
      <c r="F101" s="834"/>
      <c r="G101" s="822"/>
    </row>
    <row r="102" spans="2:7">
      <c r="B102" s="823"/>
      <c r="C102" s="2303" t="s">
        <v>1577</v>
      </c>
      <c r="D102" s="2304"/>
      <c r="E102" s="836">
        <v>0.1</v>
      </c>
      <c r="F102" s="834"/>
      <c r="G102" s="822"/>
    </row>
    <row r="103" spans="2:7">
      <c r="B103" s="823"/>
      <c r="C103" s="2303" t="s">
        <v>1578</v>
      </c>
      <c r="D103" s="2304"/>
      <c r="E103" s="836">
        <v>0.1</v>
      </c>
      <c r="F103" s="834"/>
      <c r="G103" s="822"/>
    </row>
    <row r="104" spans="2:7">
      <c r="B104" s="823"/>
      <c r="C104" s="2303" t="s">
        <v>1579</v>
      </c>
      <c r="D104" s="2304"/>
      <c r="E104" s="836">
        <v>0.1</v>
      </c>
      <c r="F104" s="834"/>
      <c r="G104" s="822"/>
    </row>
    <row r="105" spans="2:7">
      <c r="B105" s="823"/>
      <c r="C105" s="2303" t="s">
        <v>1580</v>
      </c>
      <c r="D105" s="2304"/>
      <c r="E105" s="836">
        <v>0.1</v>
      </c>
      <c r="F105" s="834"/>
      <c r="G105" s="822"/>
    </row>
    <row r="106" spans="2:7">
      <c r="B106" s="823"/>
      <c r="C106" s="2303" t="s">
        <v>1581</v>
      </c>
      <c r="D106" s="2304"/>
      <c r="E106" s="836">
        <v>0.1</v>
      </c>
      <c r="F106" s="834"/>
      <c r="G106" s="822"/>
    </row>
    <row r="107" spans="2:7">
      <c r="B107" s="823"/>
      <c r="C107" s="2303" t="s">
        <v>1582</v>
      </c>
      <c r="D107" s="2304"/>
      <c r="E107" s="836">
        <v>0.1</v>
      </c>
      <c r="F107" s="834"/>
      <c r="G107" s="822"/>
    </row>
    <row r="108" spans="2:7">
      <c r="B108" s="823"/>
      <c r="C108" s="2303" t="s">
        <v>1583</v>
      </c>
      <c r="D108" s="2304"/>
      <c r="E108" s="836">
        <v>0.1</v>
      </c>
      <c r="F108" s="834"/>
      <c r="G108" s="822"/>
    </row>
    <row r="109" spans="2:7">
      <c r="B109" s="823"/>
      <c r="C109" s="2303" t="s">
        <v>1584</v>
      </c>
      <c r="D109" s="2304"/>
      <c r="E109" s="836">
        <v>0.1</v>
      </c>
      <c r="F109" s="834"/>
      <c r="G109" s="822"/>
    </row>
    <row r="110" spans="2:7">
      <c r="B110" s="823"/>
      <c r="C110" s="2303" t="s">
        <v>1585</v>
      </c>
      <c r="D110" s="2304"/>
      <c r="E110" s="836">
        <v>0.1</v>
      </c>
      <c r="F110" s="834"/>
      <c r="G110" s="822"/>
    </row>
    <row r="111" spans="2:7">
      <c r="B111" s="823"/>
      <c r="C111" s="2303" t="s">
        <v>1586</v>
      </c>
      <c r="D111" s="2304"/>
      <c r="E111" s="836">
        <v>0.1</v>
      </c>
      <c r="F111" s="834"/>
      <c r="G111" s="822"/>
    </row>
    <row r="112" spans="2:7">
      <c r="B112" s="823"/>
      <c r="C112" s="2303" t="s">
        <v>1587</v>
      </c>
      <c r="D112" s="2304"/>
      <c r="E112" s="836">
        <v>0.1</v>
      </c>
      <c r="F112" s="834"/>
      <c r="G112" s="822"/>
    </row>
    <row r="113" spans="2:7">
      <c r="B113" s="823"/>
      <c r="C113" s="2303" t="s">
        <v>1588</v>
      </c>
      <c r="D113" s="2304"/>
      <c r="E113" s="836">
        <v>0.1</v>
      </c>
      <c r="F113" s="834"/>
      <c r="G113" s="822"/>
    </row>
    <row r="114" spans="2:7">
      <c r="B114" s="823"/>
      <c r="C114" s="2303" t="s">
        <v>1589</v>
      </c>
      <c r="D114" s="2304"/>
      <c r="E114" s="836">
        <v>0.1</v>
      </c>
      <c r="F114" s="834"/>
      <c r="G114" s="822"/>
    </row>
    <row r="115" spans="2:7">
      <c r="B115" s="823"/>
      <c r="C115" s="2303" t="s">
        <v>1590</v>
      </c>
      <c r="D115" s="2304"/>
      <c r="E115" s="836">
        <v>0.1</v>
      </c>
      <c r="F115" s="834"/>
      <c r="G115" s="822"/>
    </row>
    <row r="116" spans="2:7">
      <c r="B116" s="823"/>
      <c r="C116" s="2303" t="s">
        <v>1591</v>
      </c>
      <c r="D116" s="2304"/>
      <c r="E116" s="836">
        <v>0.1</v>
      </c>
      <c r="F116" s="834"/>
      <c r="G116" s="822"/>
    </row>
    <row r="117" spans="2:7">
      <c r="B117" s="823"/>
      <c r="C117" s="2303" t="s">
        <v>1592</v>
      </c>
      <c r="D117" s="2304"/>
      <c r="E117" s="836">
        <v>0.1</v>
      </c>
      <c r="F117" s="834"/>
      <c r="G117" s="822"/>
    </row>
    <row r="118" spans="2:7">
      <c r="B118" s="823"/>
      <c r="C118" s="2303" t="s">
        <v>1593</v>
      </c>
      <c r="D118" s="2304"/>
      <c r="E118" s="836">
        <v>0.1</v>
      </c>
      <c r="F118" s="834"/>
      <c r="G118" s="822"/>
    </row>
    <row r="119" spans="2:7">
      <c r="B119" s="823"/>
      <c r="C119" s="2303" t="s">
        <v>1594</v>
      </c>
      <c r="D119" s="2304"/>
      <c r="E119" s="836">
        <v>0.1</v>
      </c>
      <c r="F119" s="834"/>
      <c r="G119" s="822"/>
    </row>
    <row r="120" spans="2:7">
      <c r="B120" s="823"/>
      <c r="C120" s="2303" t="s">
        <v>1595</v>
      </c>
      <c r="D120" s="2304"/>
      <c r="E120" s="836">
        <v>0.1</v>
      </c>
      <c r="F120" s="834"/>
      <c r="G120" s="822"/>
    </row>
    <row r="121" spans="2:7">
      <c r="B121" s="823"/>
      <c r="C121" s="2303" t="s">
        <v>1596</v>
      </c>
      <c r="D121" s="2304"/>
      <c r="E121" s="836">
        <v>0.1</v>
      </c>
      <c r="F121" s="834"/>
      <c r="G121" s="822"/>
    </row>
    <row r="122" spans="2:7">
      <c r="B122" s="823"/>
      <c r="C122" s="2303" t="s">
        <v>1597</v>
      </c>
      <c r="D122" s="2304"/>
      <c r="E122" s="836">
        <v>0.1</v>
      </c>
      <c r="F122" s="834"/>
      <c r="G122" s="822"/>
    </row>
    <row r="123" spans="2:7">
      <c r="B123" s="823"/>
      <c r="C123" s="2303" t="s">
        <v>1598</v>
      </c>
      <c r="D123" s="2304"/>
      <c r="E123" s="836">
        <v>0.1</v>
      </c>
      <c r="F123" s="834"/>
      <c r="G123" s="822"/>
    </row>
    <row r="124" spans="2:7">
      <c r="B124" s="823"/>
      <c r="C124" s="2303" t="s">
        <v>1599</v>
      </c>
      <c r="D124" s="2304"/>
      <c r="E124" s="836">
        <v>0.1</v>
      </c>
      <c r="F124" s="834"/>
      <c r="G124" s="822"/>
    </row>
    <row r="125" spans="2:7">
      <c r="B125" s="823"/>
      <c r="C125" s="2303" t="s">
        <v>663</v>
      </c>
      <c r="D125" s="2304"/>
      <c r="E125" s="836">
        <v>0.1</v>
      </c>
      <c r="F125" s="834"/>
      <c r="G125" s="822"/>
    </row>
    <row r="126" spans="2:7">
      <c r="B126" s="823"/>
      <c r="C126" s="2303" t="s">
        <v>664</v>
      </c>
      <c r="D126" s="2304"/>
      <c r="E126" s="836">
        <v>0.1</v>
      </c>
      <c r="F126" s="834"/>
      <c r="G126" s="822"/>
    </row>
    <row r="127" spans="2:7">
      <c r="B127" s="823"/>
      <c r="C127" s="2303" t="s">
        <v>1600</v>
      </c>
      <c r="D127" s="2304"/>
      <c r="E127" s="836">
        <v>0.1</v>
      </c>
      <c r="F127" s="834"/>
      <c r="G127" s="822"/>
    </row>
    <row r="128" spans="2:7">
      <c r="B128" s="823"/>
      <c r="C128" s="2303" t="s">
        <v>153</v>
      </c>
      <c r="D128" s="2304"/>
      <c r="E128" s="836">
        <v>0.1</v>
      </c>
      <c r="F128" s="834"/>
      <c r="G128" s="822"/>
    </row>
    <row r="129" spans="2:7">
      <c r="B129" s="823"/>
      <c r="C129" s="2303" t="s">
        <v>677</v>
      </c>
      <c r="D129" s="2304"/>
      <c r="E129" s="836">
        <v>0.1</v>
      </c>
      <c r="F129" s="834"/>
      <c r="G129" s="822"/>
    </row>
    <row r="130" spans="2:7">
      <c r="B130" s="823"/>
      <c r="C130" s="2303" t="s">
        <v>1601</v>
      </c>
      <c r="D130" s="2304"/>
      <c r="E130" s="836">
        <v>0.1</v>
      </c>
      <c r="F130" s="834"/>
      <c r="G130" s="822"/>
    </row>
    <row r="131" spans="2:7">
      <c r="B131" s="823"/>
      <c r="C131" s="2303" t="s">
        <v>159</v>
      </c>
      <c r="D131" s="2304"/>
      <c r="E131" s="836">
        <v>0.1</v>
      </c>
      <c r="F131" s="834"/>
      <c r="G131" s="822"/>
    </row>
    <row r="132" spans="2:7">
      <c r="B132" s="823"/>
      <c r="C132" s="2303" t="s">
        <v>1602</v>
      </c>
      <c r="D132" s="2304"/>
      <c r="E132" s="836">
        <v>0.1</v>
      </c>
      <c r="F132" s="834"/>
      <c r="G132" s="822"/>
    </row>
    <row r="133" spans="2:7">
      <c r="B133" s="823"/>
      <c r="C133" s="2303" t="s">
        <v>1603</v>
      </c>
      <c r="D133" s="2304"/>
      <c r="E133" s="836">
        <v>0.1</v>
      </c>
      <c r="F133" s="834"/>
      <c r="G133" s="822"/>
    </row>
    <row r="134" spans="2:7">
      <c r="B134" s="823"/>
      <c r="C134" s="2303" t="s">
        <v>1604</v>
      </c>
      <c r="D134" s="2304"/>
      <c r="E134" s="836">
        <v>0.1</v>
      </c>
      <c r="F134" s="834"/>
      <c r="G134" s="822"/>
    </row>
    <row r="135" spans="2:7">
      <c r="B135" s="823"/>
      <c r="C135" s="2303" t="s">
        <v>1605</v>
      </c>
      <c r="D135" s="2304"/>
      <c r="E135" s="836">
        <v>0.1</v>
      </c>
      <c r="F135" s="834"/>
      <c r="G135" s="822"/>
    </row>
    <row r="136" spans="2:7">
      <c r="B136" s="823"/>
      <c r="C136" s="2303" t="s">
        <v>1606</v>
      </c>
      <c r="D136" s="2304"/>
      <c r="E136" s="836">
        <v>0.1</v>
      </c>
      <c r="F136" s="834"/>
      <c r="G136" s="822"/>
    </row>
    <row r="137" spans="2:7">
      <c r="B137" s="823"/>
      <c r="C137" s="2303" t="s">
        <v>587</v>
      </c>
      <c r="D137" s="2304"/>
      <c r="E137" s="836">
        <v>0.1</v>
      </c>
      <c r="F137" s="834"/>
      <c r="G137" s="822"/>
    </row>
    <row r="138" spans="2:7">
      <c r="B138" s="823"/>
      <c r="C138" s="2303" t="s">
        <v>588</v>
      </c>
      <c r="D138" s="2304"/>
      <c r="E138" s="836">
        <v>0.1</v>
      </c>
      <c r="F138" s="834"/>
      <c r="G138" s="822"/>
    </row>
    <row r="139" spans="2:7">
      <c r="B139" s="823"/>
      <c r="C139" s="2303" t="s">
        <v>590</v>
      </c>
      <c r="D139" s="2304"/>
      <c r="E139" s="836">
        <v>0.1</v>
      </c>
      <c r="F139" s="834"/>
      <c r="G139" s="822"/>
    </row>
    <row r="140" spans="2:7">
      <c r="B140" s="823"/>
      <c r="C140" s="2303" t="s">
        <v>1607</v>
      </c>
      <c r="D140" s="2304"/>
      <c r="E140" s="836">
        <v>0.1</v>
      </c>
      <c r="F140" s="834"/>
      <c r="G140" s="822"/>
    </row>
    <row r="141" spans="2:7">
      <c r="B141" s="823"/>
      <c r="C141" s="2303" t="s">
        <v>1608</v>
      </c>
      <c r="D141" s="2304"/>
      <c r="E141" s="836">
        <v>0.1</v>
      </c>
      <c r="F141" s="834"/>
      <c r="G141" s="822"/>
    </row>
    <row r="142" spans="2:7">
      <c r="B142" s="823"/>
      <c r="C142" s="2303" t="s">
        <v>1609</v>
      </c>
      <c r="D142" s="2304"/>
      <c r="E142" s="836">
        <v>0.1</v>
      </c>
      <c r="F142" s="834"/>
      <c r="G142" s="822"/>
    </row>
    <row r="143" spans="2:7">
      <c r="B143" s="823"/>
      <c r="C143" s="2303" t="s">
        <v>591</v>
      </c>
      <c r="D143" s="2304"/>
      <c r="E143" s="836">
        <v>0.1</v>
      </c>
      <c r="F143" s="834"/>
      <c r="G143" s="822"/>
    </row>
    <row r="144" spans="2:7">
      <c r="B144" s="823"/>
      <c r="C144" s="2303" t="s">
        <v>839</v>
      </c>
      <c r="D144" s="2304"/>
      <c r="E144" s="836">
        <v>0.1</v>
      </c>
      <c r="F144" s="834"/>
      <c r="G144" s="822"/>
    </row>
    <row r="145" spans="2:7">
      <c r="B145" s="823"/>
      <c r="C145" s="2303" t="s">
        <v>1610</v>
      </c>
      <c r="D145" s="2304"/>
      <c r="E145" s="836">
        <v>0.1</v>
      </c>
      <c r="F145" s="834"/>
      <c r="G145" s="822"/>
    </row>
    <row r="146" spans="2:7">
      <c r="B146" s="823"/>
      <c r="C146" s="2303" t="s">
        <v>1611</v>
      </c>
      <c r="D146" s="2304"/>
      <c r="E146" s="836">
        <v>0.1</v>
      </c>
      <c r="F146" s="834"/>
      <c r="G146" s="822"/>
    </row>
    <row r="147" spans="2:7">
      <c r="B147" s="823"/>
      <c r="C147" s="2303" t="s">
        <v>1612</v>
      </c>
      <c r="D147" s="2304"/>
      <c r="E147" s="836">
        <v>0.1</v>
      </c>
      <c r="F147" s="834"/>
      <c r="G147" s="822"/>
    </row>
    <row r="148" spans="2:7">
      <c r="B148" s="823"/>
      <c r="C148" s="2303" t="s">
        <v>1613</v>
      </c>
      <c r="D148" s="2304"/>
      <c r="E148" s="836">
        <v>0.1</v>
      </c>
      <c r="F148" s="834"/>
      <c r="G148" s="822"/>
    </row>
    <row r="149" spans="2:7">
      <c r="B149" s="823"/>
      <c r="C149" s="2303" t="s">
        <v>1614</v>
      </c>
      <c r="D149" s="2304"/>
      <c r="E149" s="836">
        <v>0.1</v>
      </c>
      <c r="F149" s="834"/>
      <c r="G149" s="822"/>
    </row>
    <row r="150" spans="2:7">
      <c r="B150" s="823"/>
      <c r="C150" s="2303" t="s">
        <v>854</v>
      </c>
      <c r="D150" s="2304"/>
      <c r="E150" s="836">
        <v>0.1</v>
      </c>
      <c r="F150" s="834"/>
      <c r="G150" s="822"/>
    </row>
    <row r="151" spans="2:7">
      <c r="B151" s="823"/>
      <c r="C151" s="2303" t="s">
        <v>1615</v>
      </c>
      <c r="D151" s="2304"/>
      <c r="E151" s="836">
        <v>0.1</v>
      </c>
      <c r="F151" s="834"/>
      <c r="G151" s="822"/>
    </row>
    <row r="152" spans="2:7">
      <c r="B152" s="823"/>
      <c r="C152" s="2303" t="s">
        <v>720</v>
      </c>
      <c r="D152" s="2304"/>
      <c r="E152" s="836">
        <v>0.1</v>
      </c>
      <c r="F152" s="834"/>
      <c r="G152" s="822"/>
    </row>
    <row r="153" spans="2:7">
      <c r="B153" s="823"/>
      <c r="C153" s="2303" t="s">
        <v>1616</v>
      </c>
      <c r="D153" s="2304"/>
      <c r="E153" s="836">
        <v>0.1</v>
      </c>
      <c r="F153" s="834"/>
      <c r="G153" s="822"/>
    </row>
    <row r="154" spans="2:7">
      <c r="B154" s="823"/>
      <c r="C154" s="2303" t="s">
        <v>1617</v>
      </c>
      <c r="D154" s="2304"/>
      <c r="E154" s="836">
        <v>0.1</v>
      </c>
      <c r="F154" s="834"/>
      <c r="G154" s="822"/>
    </row>
    <row r="155" spans="2:7">
      <c r="B155" s="823"/>
      <c r="C155" s="2303" t="s">
        <v>1618</v>
      </c>
      <c r="D155" s="2304"/>
      <c r="E155" s="836">
        <v>0.1</v>
      </c>
      <c r="F155" s="834"/>
      <c r="G155" s="822"/>
    </row>
    <row r="156" spans="2:7">
      <c r="B156" s="823"/>
      <c r="C156" s="2303" t="s">
        <v>1619</v>
      </c>
      <c r="D156" s="2304"/>
      <c r="E156" s="836">
        <v>0.1</v>
      </c>
      <c r="F156" s="834"/>
      <c r="G156" s="822"/>
    </row>
    <row r="157" spans="2:7">
      <c r="B157" s="823"/>
      <c r="C157" s="2303" t="s">
        <v>1620</v>
      </c>
      <c r="D157" s="2304"/>
      <c r="E157" s="836">
        <v>0.1</v>
      </c>
      <c r="F157" s="834"/>
      <c r="G157" s="822"/>
    </row>
    <row r="158" spans="2:7">
      <c r="B158" s="823"/>
      <c r="C158" s="2303" t="s">
        <v>1621</v>
      </c>
      <c r="D158" s="2304"/>
      <c r="E158" s="836">
        <v>0.1</v>
      </c>
      <c r="F158" s="834"/>
      <c r="G158" s="822"/>
    </row>
    <row r="159" spans="2:7">
      <c r="B159" s="823"/>
      <c r="C159" s="2303" t="s">
        <v>1622</v>
      </c>
      <c r="D159" s="2304"/>
      <c r="E159" s="836">
        <v>0.1</v>
      </c>
      <c r="F159" s="834"/>
      <c r="G159" s="822"/>
    </row>
    <row r="160" spans="2:7">
      <c r="B160" s="823"/>
      <c r="C160" s="2303" t="s">
        <v>1623</v>
      </c>
      <c r="D160" s="2304"/>
      <c r="E160" s="836">
        <v>0.1</v>
      </c>
      <c r="F160" s="834"/>
      <c r="G160" s="822"/>
    </row>
    <row r="161" spans="2:7">
      <c r="B161" s="823"/>
      <c r="C161" s="2303" t="s">
        <v>1624</v>
      </c>
      <c r="D161" s="2304"/>
      <c r="E161" s="836">
        <v>0.1</v>
      </c>
      <c r="F161" s="834"/>
      <c r="G161" s="822"/>
    </row>
    <row r="162" spans="2:7">
      <c r="B162" s="823"/>
      <c r="C162" s="2303" t="s">
        <v>1625</v>
      </c>
      <c r="D162" s="2304"/>
      <c r="E162" s="836">
        <v>0.1</v>
      </c>
      <c r="F162" s="834"/>
      <c r="G162" s="822"/>
    </row>
    <row r="163" spans="2:7">
      <c r="B163" s="823"/>
      <c r="C163" s="2303" t="s">
        <v>1626</v>
      </c>
      <c r="D163" s="2304"/>
      <c r="E163" s="836">
        <v>0.1</v>
      </c>
      <c r="F163" s="834"/>
      <c r="G163" s="822"/>
    </row>
    <row r="164" spans="2:7">
      <c r="B164" s="823"/>
      <c r="C164" s="2303" t="s">
        <v>768</v>
      </c>
      <c r="D164" s="2304"/>
      <c r="E164" s="836">
        <v>0.1</v>
      </c>
      <c r="F164" s="834"/>
      <c r="G164" s="822"/>
    </row>
    <row r="165" spans="2:7">
      <c r="B165" s="823"/>
      <c r="C165" s="2303" t="s">
        <v>1627</v>
      </c>
      <c r="D165" s="2304"/>
      <c r="E165" s="836">
        <v>0.1</v>
      </c>
      <c r="F165" s="834"/>
      <c r="G165" s="822"/>
    </row>
    <row r="166" spans="2:7">
      <c r="B166" s="823"/>
      <c r="C166" s="2303" t="s">
        <v>1628</v>
      </c>
      <c r="D166" s="2304"/>
      <c r="E166" s="836">
        <v>0.1</v>
      </c>
      <c r="F166" s="834"/>
      <c r="G166" s="822"/>
    </row>
    <row r="167" spans="2:7">
      <c r="B167" s="823"/>
      <c r="C167" s="2303" t="s">
        <v>784</v>
      </c>
      <c r="D167" s="2304"/>
      <c r="E167" s="836">
        <v>0.1</v>
      </c>
      <c r="F167" s="834"/>
      <c r="G167" s="822"/>
    </row>
    <row r="168" spans="2:7">
      <c r="B168" s="823"/>
      <c r="C168" s="2303" t="s">
        <v>1629</v>
      </c>
      <c r="D168" s="2304"/>
      <c r="E168" s="836">
        <v>0.1</v>
      </c>
      <c r="F168" s="834"/>
      <c r="G168" s="822"/>
    </row>
    <row r="169" spans="2:7">
      <c r="B169" s="823"/>
      <c r="C169" s="2303" t="s">
        <v>1630</v>
      </c>
      <c r="D169" s="2304"/>
      <c r="E169" s="836">
        <v>0.1</v>
      </c>
      <c r="F169" s="834"/>
      <c r="G169" s="822"/>
    </row>
    <row r="170" spans="2:7">
      <c r="B170" s="823"/>
      <c r="C170" s="2303" t="s">
        <v>1631</v>
      </c>
      <c r="D170" s="2304"/>
      <c r="E170" s="836">
        <v>0.1</v>
      </c>
      <c r="F170" s="834"/>
      <c r="G170" s="822"/>
    </row>
    <row r="171" spans="2:7">
      <c r="B171" s="823"/>
      <c r="C171" s="2303" t="s">
        <v>1632</v>
      </c>
      <c r="D171" s="2304"/>
      <c r="E171" s="836">
        <v>0.1</v>
      </c>
      <c r="F171" s="834"/>
      <c r="G171" s="822"/>
    </row>
    <row r="172" spans="2:7">
      <c r="B172" s="823"/>
      <c r="C172" s="2303" t="s">
        <v>1633</v>
      </c>
      <c r="D172" s="2304"/>
      <c r="E172" s="836">
        <v>0.1</v>
      </c>
      <c r="F172" s="834"/>
      <c r="G172" s="822"/>
    </row>
    <row r="173" spans="2:7">
      <c r="B173" s="823"/>
      <c r="C173" s="2303" t="s">
        <v>1634</v>
      </c>
      <c r="D173" s="2304"/>
      <c r="E173" s="836">
        <v>0.1</v>
      </c>
      <c r="F173" s="834"/>
      <c r="G173" s="822"/>
    </row>
    <row r="174" spans="2:7">
      <c r="B174" s="823"/>
      <c r="C174" s="2303" t="s">
        <v>1635</v>
      </c>
      <c r="D174" s="2304"/>
      <c r="E174" s="836">
        <v>0.1</v>
      </c>
      <c r="F174" s="834"/>
      <c r="G174" s="822"/>
    </row>
    <row r="175" spans="2:7">
      <c r="B175" s="823"/>
      <c r="C175" s="2303" t="s">
        <v>36</v>
      </c>
      <c r="D175" s="2304"/>
      <c r="E175" s="836">
        <v>0.1</v>
      </c>
      <c r="F175" s="834"/>
      <c r="G175" s="822"/>
    </row>
    <row r="176" spans="2:7">
      <c r="B176" s="823"/>
      <c r="C176" s="2303" t="s">
        <v>1636</v>
      </c>
      <c r="D176" s="2304"/>
      <c r="E176" s="836">
        <v>0.1</v>
      </c>
      <c r="F176" s="834"/>
      <c r="G176" s="822"/>
    </row>
    <row r="177" spans="2:7">
      <c r="B177" s="823"/>
      <c r="C177" s="2303" t="s">
        <v>1637</v>
      </c>
      <c r="D177" s="2304"/>
      <c r="E177" s="836">
        <v>0.1</v>
      </c>
      <c r="F177" s="834"/>
      <c r="G177" s="822"/>
    </row>
    <row r="178" spans="2:7">
      <c r="B178" s="823"/>
      <c r="C178" s="2303" t="s">
        <v>1638</v>
      </c>
      <c r="D178" s="2304"/>
      <c r="E178" s="836">
        <v>0.1</v>
      </c>
      <c r="F178" s="834"/>
      <c r="G178" s="822"/>
    </row>
    <row r="179" spans="2:7">
      <c r="B179" s="823"/>
      <c r="C179" s="2303" t="s">
        <v>808</v>
      </c>
      <c r="D179" s="2304"/>
      <c r="E179" s="836">
        <v>0.1</v>
      </c>
      <c r="F179" s="834"/>
      <c r="G179" s="822"/>
    </row>
    <row r="180" spans="2:7">
      <c r="B180" s="823"/>
      <c r="C180" s="2303" t="s">
        <v>1639</v>
      </c>
      <c r="D180" s="2304"/>
      <c r="E180" s="836">
        <v>0.1</v>
      </c>
      <c r="F180" s="834"/>
      <c r="G180" s="822"/>
    </row>
    <row r="181" spans="2:7">
      <c r="B181" s="823"/>
      <c r="C181" s="2303" t="s">
        <v>1640</v>
      </c>
      <c r="D181" s="2304"/>
      <c r="E181" s="836">
        <v>0.1</v>
      </c>
      <c r="F181" s="834"/>
      <c r="G181" s="822"/>
    </row>
    <row r="182" spans="2:7">
      <c r="B182" s="823"/>
      <c r="C182" s="2303" t="s">
        <v>1641</v>
      </c>
      <c r="D182" s="2304"/>
      <c r="E182" s="836">
        <v>0.1</v>
      </c>
      <c r="F182" s="834"/>
      <c r="G182" s="822"/>
    </row>
    <row r="183" spans="2:7">
      <c r="B183" s="823"/>
      <c r="C183" s="2303" t="s">
        <v>814</v>
      </c>
      <c r="D183" s="2304"/>
      <c r="E183" s="836">
        <v>0.1</v>
      </c>
      <c r="F183" s="834"/>
      <c r="G183" s="822"/>
    </row>
    <row r="184" spans="2:7">
      <c r="B184" s="823"/>
      <c r="C184" s="2303" t="s">
        <v>1642</v>
      </c>
      <c r="D184" s="2304"/>
      <c r="E184" s="836">
        <v>0.1</v>
      </c>
      <c r="F184" s="834"/>
      <c r="G184" s="822"/>
    </row>
    <row r="185" spans="2:7">
      <c r="B185" s="823"/>
      <c r="C185" s="2303" t="s">
        <v>1643</v>
      </c>
      <c r="D185" s="2304"/>
      <c r="E185" s="836">
        <v>0.1</v>
      </c>
      <c r="F185" s="834"/>
      <c r="G185" s="822"/>
    </row>
    <row r="186" spans="2:7">
      <c r="B186" s="823"/>
      <c r="C186" s="2303" t="s">
        <v>1644</v>
      </c>
      <c r="D186" s="2304"/>
      <c r="E186" s="836">
        <v>0.1</v>
      </c>
      <c r="F186" s="834"/>
      <c r="G186" s="822"/>
    </row>
    <row r="187" spans="2:7">
      <c r="B187" s="823"/>
      <c r="C187" s="2303" t="s">
        <v>1645</v>
      </c>
      <c r="D187" s="2304"/>
      <c r="E187" s="836">
        <v>0.1</v>
      </c>
      <c r="F187" s="834"/>
      <c r="G187" s="822"/>
    </row>
    <row r="188" spans="2:7">
      <c r="B188" s="823"/>
      <c r="C188" s="2303" t="s">
        <v>1646</v>
      </c>
      <c r="D188" s="2304"/>
      <c r="E188" s="836">
        <v>0.1</v>
      </c>
      <c r="F188" s="834"/>
      <c r="G188" s="822"/>
    </row>
    <row r="189" spans="2:7">
      <c r="B189" s="823"/>
      <c r="C189" s="2303" t="s">
        <v>1647</v>
      </c>
      <c r="D189" s="2304"/>
      <c r="E189" s="836">
        <v>0.1</v>
      </c>
      <c r="F189" s="834"/>
      <c r="G189" s="822"/>
    </row>
    <row r="190" spans="2:7">
      <c r="B190" s="823"/>
      <c r="C190" s="2303" t="s">
        <v>1648</v>
      </c>
      <c r="D190" s="2304"/>
      <c r="E190" s="836">
        <v>0.1</v>
      </c>
      <c r="F190" s="834"/>
      <c r="G190" s="822"/>
    </row>
    <row r="191" spans="2:7">
      <c r="B191" s="823"/>
      <c r="C191" s="2303" t="s">
        <v>1649</v>
      </c>
      <c r="D191" s="2304"/>
      <c r="E191" s="836">
        <v>0.1</v>
      </c>
      <c r="F191" s="834"/>
      <c r="G191" s="822"/>
    </row>
    <row r="192" spans="2:7">
      <c r="B192" s="823"/>
      <c r="C192" s="2303" t="s">
        <v>1650</v>
      </c>
      <c r="D192" s="2304"/>
      <c r="E192" s="836">
        <v>0.1</v>
      </c>
      <c r="F192" s="834"/>
      <c r="G192" s="822"/>
    </row>
    <row r="193" spans="2:7">
      <c r="B193" s="823"/>
      <c r="C193" s="2303" t="s">
        <v>1651</v>
      </c>
      <c r="D193" s="2304"/>
      <c r="E193" s="836">
        <v>0.1</v>
      </c>
      <c r="F193" s="834"/>
      <c r="G193" s="822"/>
    </row>
    <row r="194" spans="2:7">
      <c r="B194" s="823"/>
      <c r="C194" s="2303" t="s">
        <v>1652</v>
      </c>
      <c r="D194" s="2304"/>
      <c r="E194" s="836">
        <v>0.1</v>
      </c>
      <c r="F194" s="834"/>
      <c r="G194" s="822"/>
    </row>
    <row r="195" spans="2:7">
      <c r="B195" s="823"/>
      <c r="C195" s="2303" t="s">
        <v>1653</v>
      </c>
      <c r="D195" s="2304"/>
      <c r="E195" s="836">
        <v>0.1</v>
      </c>
      <c r="F195" s="834"/>
      <c r="G195" s="822"/>
    </row>
    <row r="196" spans="2:7">
      <c r="B196" s="823"/>
      <c r="C196" s="2303" t="s">
        <v>1654</v>
      </c>
      <c r="D196" s="2304"/>
      <c r="E196" s="836">
        <v>0.1</v>
      </c>
      <c r="F196" s="834"/>
      <c r="G196" s="822"/>
    </row>
    <row r="197" spans="2:7">
      <c r="B197" s="823"/>
      <c r="C197" s="2303" t="s">
        <v>1655</v>
      </c>
      <c r="D197" s="2304"/>
      <c r="E197" s="836">
        <v>0.1</v>
      </c>
      <c r="F197" s="834"/>
      <c r="G197" s="822"/>
    </row>
    <row r="198" spans="2:7">
      <c r="B198" s="823"/>
      <c r="C198" s="2303" t="s">
        <v>1656</v>
      </c>
      <c r="D198" s="2304"/>
      <c r="E198" s="836">
        <v>0.1</v>
      </c>
      <c r="F198" s="834"/>
      <c r="G198" s="822"/>
    </row>
    <row r="199" spans="2:7">
      <c r="B199" s="823"/>
      <c r="C199" s="2303" t="s">
        <v>830</v>
      </c>
      <c r="D199" s="2304"/>
      <c r="E199" s="836">
        <v>0.1</v>
      </c>
      <c r="F199" s="834"/>
      <c r="G199" s="822"/>
    </row>
    <row r="200" spans="2:7">
      <c r="B200" s="823"/>
      <c r="C200" s="2303" t="s">
        <v>1657</v>
      </c>
      <c r="D200" s="2304"/>
      <c r="E200" s="836">
        <v>0.1</v>
      </c>
      <c r="F200" s="834"/>
      <c r="G200" s="822"/>
    </row>
    <row r="201" spans="2:7">
      <c r="B201" s="823"/>
      <c r="C201" s="2303" t="s">
        <v>1658</v>
      </c>
      <c r="D201" s="2304"/>
      <c r="E201" s="836">
        <v>0.1</v>
      </c>
      <c r="F201" s="834"/>
      <c r="G201" s="822"/>
    </row>
    <row r="202" spans="2:7">
      <c r="B202" s="823"/>
      <c r="C202" s="2303" t="s">
        <v>1659</v>
      </c>
      <c r="D202" s="2304"/>
      <c r="E202" s="836">
        <v>0.1</v>
      </c>
      <c r="F202" s="834"/>
      <c r="G202" s="822"/>
    </row>
    <row r="203" spans="2:7">
      <c r="B203" s="823"/>
      <c r="C203" s="2303" t="s">
        <v>1039</v>
      </c>
      <c r="D203" s="2304"/>
      <c r="E203" s="836">
        <v>0.1</v>
      </c>
      <c r="F203" s="834"/>
      <c r="G203" s="822"/>
    </row>
    <row r="204" spans="2:7">
      <c r="B204" s="823"/>
      <c r="C204" s="2303" t="s">
        <v>1660</v>
      </c>
      <c r="D204" s="2304"/>
      <c r="E204" s="836">
        <v>0.1</v>
      </c>
      <c r="F204" s="834"/>
      <c r="G204" s="822"/>
    </row>
    <row r="205" spans="2:7">
      <c r="B205" s="823"/>
      <c r="C205" s="2303" t="s">
        <v>1661</v>
      </c>
      <c r="D205" s="2304"/>
      <c r="E205" s="836">
        <v>0.1</v>
      </c>
      <c r="F205" s="834"/>
      <c r="G205" s="822"/>
    </row>
    <row r="206" spans="2:7">
      <c r="B206" s="823"/>
      <c r="C206" s="2303" t="s">
        <v>1662</v>
      </c>
      <c r="D206" s="2304"/>
      <c r="E206" s="836">
        <v>0.1</v>
      </c>
      <c r="F206" s="834"/>
      <c r="G206" s="822"/>
    </row>
    <row r="207" spans="2:7">
      <c r="B207" s="823"/>
      <c r="C207" s="2303" t="s">
        <v>1663</v>
      </c>
      <c r="D207" s="2304"/>
      <c r="E207" s="836">
        <v>0.1</v>
      </c>
      <c r="F207" s="834"/>
      <c r="G207" s="822"/>
    </row>
    <row r="208" spans="2:7">
      <c r="B208" s="823"/>
      <c r="C208" s="2303" t="s">
        <v>1664</v>
      </c>
      <c r="D208" s="2304"/>
      <c r="E208" s="836">
        <v>0.1</v>
      </c>
      <c r="F208" s="834"/>
      <c r="G208" s="822"/>
    </row>
    <row r="209" spans="2:7">
      <c r="B209" s="823"/>
      <c r="C209" s="2303" t="s">
        <v>1665</v>
      </c>
      <c r="D209" s="2304"/>
      <c r="E209" s="836">
        <v>0.1</v>
      </c>
      <c r="F209" s="834"/>
      <c r="G209" s="822"/>
    </row>
    <row r="210" spans="2:7">
      <c r="B210" s="823"/>
      <c r="C210" s="2303" t="s">
        <v>1666</v>
      </c>
      <c r="D210" s="2304"/>
      <c r="E210" s="836">
        <v>0.1</v>
      </c>
      <c r="F210" s="834"/>
      <c r="G210" s="822"/>
    </row>
    <row r="211" spans="2:7">
      <c r="B211" s="823"/>
      <c r="C211" s="2303" t="s">
        <v>1667</v>
      </c>
      <c r="D211" s="2304"/>
      <c r="E211" s="836">
        <v>0.1</v>
      </c>
      <c r="F211" s="834"/>
      <c r="G211" s="822"/>
    </row>
    <row r="212" spans="2:7">
      <c r="B212" s="823"/>
      <c r="C212" s="2303" t="s">
        <v>1668</v>
      </c>
      <c r="D212" s="2304"/>
      <c r="E212" s="836">
        <v>0.1</v>
      </c>
      <c r="F212" s="834"/>
      <c r="G212" s="822"/>
    </row>
    <row r="213" spans="2:7">
      <c r="B213" s="823"/>
      <c r="C213" s="2303" t="s">
        <v>346</v>
      </c>
      <c r="D213" s="2304"/>
      <c r="E213" s="836">
        <v>0.1</v>
      </c>
      <c r="F213" s="834"/>
      <c r="G213" s="822"/>
    </row>
    <row r="214" spans="2:7">
      <c r="B214" s="823"/>
      <c r="C214" s="2303" t="s">
        <v>1669</v>
      </c>
      <c r="D214" s="2304"/>
      <c r="E214" s="836">
        <v>0.1</v>
      </c>
      <c r="F214" s="834"/>
      <c r="G214" s="822"/>
    </row>
    <row r="215" spans="2:7">
      <c r="B215" s="823"/>
      <c r="C215" s="2303" t="s">
        <v>1670</v>
      </c>
      <c r="D215" s="2304"/>
      <c r="E215" s="836">
        <v>0.1</v>
      </c>
      <c r="F215" s="834"/>
      <c r="G215" s="822"/>
    </row>
    <row r="216" spans="2:7">
      <c r="B216" s="823"/>
      <c r="C216" s="2303" t="s">
        <v>1671</v>
      </c>
      <c r="D216" s="2304"/>
      <c r="E216" s="836">
        <v>0.1</v>
      </c>
      <c r="F216" s="834"/>
      <c r="G216" s="822"/>
    </row>
    <row r="217" spans="2:7">
      <c r="B217" s="823"/>
      <c r="C217" s="2303" t="s">
        <v>1672</v>
      </c>
      <c r="D217" s="2304"/>
      <c r="E217" s="836">
        <v>0.1</v>
      </c>
      <c r="F217" s="834"/>
      <c r="G217" s="822"/>
    </row>
    <row r="218" spans="2:7">
      <c r="B218" s="823"/>
      <c r="C218" s="2303" t="s">
        <v>1673</v>
      </c>
      <c r="D218" s="2304"/>
      <c r="E218" s="836">
        <v>0.1</v>
      </c>
      <c r="F218" s="834"/>
      <c r="G218" s="822"/>
    </row>
    <row r="219" spans="2:7">
      <c r="B219" s="823"/>
      <c r="C219" s="2303" t="s">
        <v>1674</v>
      </c>
      <c r="D219" s="2304"/>
      <c r="E219" s="836">
        <v>0.1</v>
      </c>
      <c r="F219" s="834"/>
      <c r="G219" s="822"/>
    </row>
    <row r="220" spans="2:7">
      <c r="B220" s="823"/>
      <c r="C220" s="2303" t="s">
        <v>1675</v>
      </c>
      <c r="D220" s="2304"/>
      <c r="E220" s="836">
        <v>0.1</v>
      </c>
      <c r="F220" s="834"/>
      <c r="G220" s="822"/>
    </row>
    <row r="221" spans="2:7">
      <c r="B221" s="823"/>
      <c r="C221" s="2303" t="s">
        <v>1676</v>
      </c>
      <c r="D221" s="2304"/>
      <c r="E221" s="836">
        <v>0.1</v>
      </c>
      <c r="F221" s="834"/>
      <c r="G221" s="822"/>
    </row>
    <row r="222" spans="2:7">
      <c r="B222" s="823"/>
      <c r="C222" s="2303" t="s">
        <v>1677</v>
      </c>
      <c r="D222" s="2304"/>
      <c r="E222" s="836">
        <v>0.1</v>
      </c>
      <c r="F222" s="834"/>
      <c r="G222" s="822"/>
    </row>
    <row r="223" spans="2:7">
      <c r="B223" s="823"/>
      <c r="C223" s="2303" t="s">
        <v>1678</v>
      </c>
      <c r="D223" s="2304"/>
      <c r="E223" s="836">
        <v>0.1</v>
      </c>
      <c r="F223" s="834"/>
      <c r="G223" s="822"/>
    </row>
    <row r="224" spans="2:7">
      <c r="B224" s="823"/>
      <c r="C224" s="2303" t="s">
        <v>1679</v>
      </c>
      <c r="D224" s="2304"/>
      <c r="E224" s="836">
        <v>0.1</v>
      </c>
      <c r="F224" s="834"/>
      <c r="G224" s="822"/>
    </row>
    <row r="225" spans="2:7">
      <c r="B225" s="823"/>
      <c r="C225" s="2303" t="s">
        <v>1680</v>
      </c>
      <c r="D225" s="2304"/>
      <c r="E225" s="836">
        <v>0.1</v>
      </c>
      <c r="F225" s="834"/>
      <c r="G225" s="822"/>
    </row>
    <row r="226" spans="2:7">
      <c r="B226" s="823"/>
      <c r="C226" s="2303" t="s">
        <v>1681</v>
      </c>
      <c r="D226" s="2304"/>
      <c r="E226" s="836">
        <v>0.1</v>
      </c>
      <c r="F226" s="834"/>
      <c r="G226" s="822"/>
    </row>
    <row r="227" spans="2:7">
      <c r="B227" s="823"/>
      <c r="C227" s="2303" t="s">
        <v>1682</v>
      </c>
      <c r="D227" s="2304"/>
      <c r="E227" s="836">
        <v>0.1</v>
      </c>
      <c r="F227" s="834"/>
      <c r="G227" s="822"/>
    </row>
    <row r="228" spans="2:7">
      <c r="B228" s="823"/>
      <c r="C228" s="2303" t="s">
        <v>1683</v>
      </c>
      <c r="D228" s="2304"/>
      <c r="E228" s="836">
        <v>0.1</v>
      </c>
      <c r="F228" s="834"/>
      <c r="G228" s="822"/>
    </row>
    <row r="229" spans="2:7">
      <c r="B229" s="823"/>
      <c r="C229" s="2303" t="s">
        <v>1684</v>
      </c>
      <c r="D229" s="2304"/>
      <c r="E229" s="836">
        <v>0.1</v>
      </c>
      <c r="F229" s="834"/>
      <c r="G229" s="822"/>
    </row>
    <row r="230" spans="2:7">
      <c r="B230" s="823"/>
      <c r="C230" s="2303" t="s">
        <v>1685</v>
      </c>
      <c r="D230" s="2304"/>
      <c r="E230" s="836">
        <v>0.1</v>
      </c>
      <c r="F230" s="834"/>
      <c r="G230" s="822"/>
    </row>
    <row r="231" spans="2:7">
      <c r="B231" s="823"/>
      <c r="C231" s="2303" t="s">
        <v>1686</v>
      </c>
      <c r="D231" s="2304"/>
      <c r="E231" s="836">
        <v>0.1</v>
      </c>
      <c r="F231" s="834"/>
      <c r="G231" s="822"/>
    </row>
    <row r="232" spans="2:7">
      <c r="B232" s="823"/>
      <c r="C232" s="2303" t="s">
        <v>1687</v>
      </c>
      <c r="D232" s="2304"/>
      <c r="E232" s="836">
        <v>0.1</v>
      </c>
      <c r="F232" s="834"/>
      <c r="G232" s="822"/>
    </row>
    <row r="233" spans="2:7">
      <c r="B233" s="823"/>
      <c r="C233" s="2303" t="s">
        <v>1688</v>
      </c>
      <c r="D233" s="2304"/>
      <c r="E233" s="836">
        <v>0.1</v>
      </c>
      <c r="F233" s="834"/>
      <c r="G233" s="822"/>
    </row>
    <row r="234" spans="2:7">
      <c r="B234" s="823"/>
      <c r="C234" s="2303" t="s">
        <v>1689</v>
      </c>
      <c r="D234" s="2304"/>
      <c r="E234" s="836">
        <v>0.1</v>
      </c>
      <c r="F234" s="834"/>
      <c r="G234" s="822"/>
    </row>
    <row r="235" spans="2:7">
      <c r="B235" s="823"/>
      <c r="C235" s="2303" t="s">
        <v>1690</v>
      </c>
      <c r="D235" s="2304"/>
      <c r="E235" s="836">
        <v>0.1</v>
      </c>
      <c r="F235" s="834"/>
      <c r="G235" s="822"/>
    </row>
    <row r="236" spans="2:7">
      <c r="B236" s="823"/>
      <c r="C236" s="2303" t="s">
        <v>355</v>
      </c>
      <c r="D236" s="2304"/>
      <c r="E236" s="836">
        <v>0.1</v>
      </c>
      <c r="F236" s="834"/>
      <c r="G236" s="822"/>
    </row>
    <row r="237" spans="2:7">
      <c r="B237" s="823"/>
      <c r="C237" s="2303" t="s">
        <v>1691</v>
      </c>
      <c r="D237" s="2304"/>
      <c r="E237" s="836">
        <v>0.1</v>
      </c>
      <c r="F237" s="834"/>
      <c r="G237" s="822"/>
    </row>
    <row r="238" spans="2:7">
      <c r="B238" s="823"/>
      <c r="C238" s="2303" t="s">
        <v>1692</v>
      </c>
      <c r="D238" s="2304"/>
      <c r="E238" s="836">
        <v>0.1</v>
      </c>
      <c r="F238" s="834"/>
      <c r="G238" s="822"/>
    </row>
    <row r="239" spans="2:7">
      <c r="B239" s="823"/>
      <c r="C239" s="2303" t="s">
        <v>1693</v>
      </c>
      <c r="D239" s="2304"/>
      <c r="E239" s="836">
        <v>0.1</v>
      </c>
      <c r="F239" s="834"/>
      <c r="G239" s="822"/>
    </row>
    <row r="240" spans="2:7">
      <c r="B240" s="823"/>
      <c r="C240" s="2303" t="s">
        <v>367</v>
      </c>
      <c r="D240" s="2304"/>
      <c r="E240" s="836">
        <v>0.1</v>
      </c>
      <c r="F240" s="834"/>
      <c r="G240" s="822"/>
    </row>
    <row r="241" spans="2:7">
      <c r="B241" s="823"/>
      <c r="C241" s="2303" t="s">
        <v>1694</v>
      </c>
      <c r="D241" s="2304"/>
      <c r="E241" s="836">
        <v>0.1</v>
      </c>
      <c r="F241" s="834"/>
      <c r="G241" s="822"/>
    </row>
    <row r="242" spans="2:7">
      <c r="B242" s="823"/>
      <c r="C242" s="2303" t="s">
        <v>1695</v>
      </c>
      <c r="D242" s="2304"/>
      <c r="E242" s="836">
        <v>0.1</v>
      </c>
      <c r="F242" s="834"/>
      <c r="G242" s="822"/>
    </row>
    <row r="243" spans="2:7">
      <c r="B243" s="823"/>
      <c r="C243" s="2303" t="s">
        <v>1696</v>
      </c>
      <c r="D243" s="2304"/>
      <c r="E243" s="836">
        <v>0.1</v>
      </c>
      <c r="F243" s="834"/>
      <c r="G243" s="822"/>
    </row>
    <row r="244" spans="2:7">
      <c r="B244" s="823"/>
      <c r="C244" s="2303" t="s">
        <v>32</v>
      </c>
      <c r="D244" s="2304"/>
      <c r="E244" s="836">
        <v>0.1</v>
      </c>
      <c r="F244" s="834"/>
      <c r="G244" s="822"/>
    </row>
    <row r="245" spans="2:7">
      <c r="B245" s="823"/>
      <c r="C245" s="2303" t="s">
        <v>995</v>
      </c>
      <c r="D245" s="2304"/>
      <c r="E245" s="836">
        <v>0.1</v>
      </c>
      <c r="F245" s="834"/>
      <c r="G245" s="822"/>
    </row>
    <row r="246" spans="2:7">
      <c r="B246" s="823"/>
      <c r="C246" s="2303" t="s">
        <v>1697</v>
      </c>
      <c r="D246" s="2304"/>
      <c r="E246" s="836">
        <v>0.1</v>
      </c>
      <c r="F246" s="834"/>
      <c r="G246" s="822"/>
    </row>
    <row r="247" spans="2:7">
      <c r="B247" s="823"/>
      <c r="C247" s="2303" t="s">
        <v>1698</v>
      </c>
      <c r="D247" s="2304"/>
      <c r="E247" s="836">
        <v>0.1</v>
      </c>
      <c r="F247" s="834"/>
      <c r="G247" s="822"/>
    </row>
    <row r="248" spans="2:7">
      <c r="B248" s="823"/>
      <c r="C248" s="2303" t="s">
        <v>1699</v>
      </c>
      <c r="D248" s="2304"/>
      <c r="E248" s="836">
        <v>0.1</v>
      </c>
      <c r="F248" s="834"/>
      <c r="G248" s="822"/>
    </row>
    <row r="249" spans="2:7">
      <c r="B249" s="823"/>
      <c r="C249" s="2303" t="s">
        <v>1700</v>
      </c>
      <c r="D249" s="2304"/>
      <c r="E249" s="836">
        <v>0.1</v>
      </c>
      <c r="F249" s="834"/>
      <c r="G249" s="822"/>
    </row>
    <row r="250" spans="2:7">
      <c r="B250" s="823"/>
      <c r="C250" s="2303" t="s">
        <v>1010</v>
      </c>
      <c r="D250" s="2304"/>
      <c r="E250" s="836">
        <v>0.1</v>
      </c>
      <c r="F250" s="834"/>
      <c r="G250" s="822"/>
    </row>
    <row r="251" spans="2:7">
      <c r="B251" s="823"/>
      <c r="C251" s="2303" t="s">
        <v>1011</v>
      </c>
      <c r="D251" s="2304"/>
      <c r="E251" s="836">
        <v>0.1</v>
      </c>
      <c r="F251" s="834"/>
      <c r="G251" s="822"/>
    </row>
    <row r="252" spans="2:7">
      <c r="B252" s="823"/>
      <c r="C252" s="2303" t="s">
        <v>1168</v>
      </c>
      <c r="D252" s="2304"/>
      <c r="E252" s="836">
        <v>0.1</v>
      </c>
      <c r="F252" s="834"/>
      <c r="G252" s="822"/>
    </row>
    <row r="253" spans="2:7">
      <c r="B253" s="823"/>
      <c r="C253" s="2303" t="s">
        <v>1701</v>
      </c>
      <c r="D253" s="2304"/>
      <c r="E253" s="836">
        <v>0.1</v>
      </c>
      <c r="F253" s="834"/>
      <c r="G253" s="822"/>
    </row>
    <row r="254" spans="2:7">
      <c r="B254" s="823"/>
      <c r="C254" s="2303" t="s">
        <v>1702</v>
      </c>
      <c r="D254" s="2304"/>
      <c r="E254" s="836">
        <v>0.1</v>
      </c>
      <c r="F254" s="834"/>
      <c r="G254" s="822"/>
    </row>
    <row r="255" spans="2:7">
      <c r="B255" s="823"/>
      <c r="C255" s="2303" t="s">
        <v>1171</v>
      </c>
      <c r="D255" s="2304"/>
      <c r="E255" s="836">
        <v>0.1</v>
      </c>
      <c r="F255" s="834"/>
      <c r="G255" s="822"/>
    </row>
    <row r="256" spans="2:7">
      <c r="B256" s="823"/>
      <c r="C256" s="2303" t="s">
        <v>1703</v>
      </c>
      <c r="D256" s="2304"/>
      <c r="E256" s="836">
        <v>0.1</v>
      </c>
      <c r="F256" s="834"/>
      <c r="G256" s="822"/>
    </row>
    <row r="257" spans="2:7">
      <c r="B257" s="823"/>
      <c r="C257" s="2303" t="s">
        <v>1704</v>
      </c>
      <c r="D257" s="2304"/>
      <c r="E257" s="836">
        <v>0.1</v>
      </c>
      <c r="F257" s="834"/>
      <c r="G257" s="822"/>
    </row>
    <row r="258" spans="2:7">
      <c r="B258" s="823"/>
      <c r="C258" s="2303" t="s">
        <v>1705</v>
      </c>
      <c r="D258" s="2304"/>
      <c r="E258" s="836">
        <v>0.1</v>
      </c>
      <c r="F258" s="834"/>
      <c r="G258" s="822"/>
    </row>
    <row r="259" spans="2:7">
      <c r="B259" s="823"/>
      <c r="C259" s="2303" t="s">
        <v>156</v>
      </c>
      <c r="D259" s="2304"/>
      <c r="E259" s="836">
        <v>0.1</v>
      </c>
      <c r="F259" s="834"/>
      <c r="G259" s="822"/>
    </row>
    <row r="260" spans="2:7">
      <c r="B260" s="823"/>
      <c r="C260" s="2303" t="s">
        <v>1706</v>
      </c>
      <c r="D260" s="2304"/>
      <c r="E260" s="836">
        <v>0.1</v>
      </c>
      <c r="F260" s="834"/>
      <c r="G260" s="822"/>
    </row>
    <row r="261" spans="2:7">
      <c r="B261" s="823"/>
      <c r="C261" s="2303" t="s">
        <v>1181</v>
      </c>
      <c r="D261" s="2304"/>
      <c r="E261" s="836">
        <v>0.1</v>
      </c>
      <c r="F261" s="834"/>
      <c r="G261" s="822"/>
    </row>
    <row r="262" spans="2:7">
      <c r="B262" s="823"/>
      <c r="C262" s="2303" t="s">
        <v>1182</v>
      </c>
      <c r="D262" s="2304"/>
      <c r="E262" s="836">
        <v>0.1</v>
      </c>
      <c r="F262" s="834"/>
      <c r="G262" s="822"/>
    </row>
    <row r="263" spans="2:7">
      <c r="B263" s="823"/>
      <c r="C263" s="2303" t="s">
        <v>1707</v>
      </c>
      <c r="D263" s="2304"/>
      <c r="E263" s="836">
        <v>0.1</v>
      </c>
      <c r="F263" s="834"/>
      <c r="G263" s="822"/>
    </row>
    <row r="264" spans="2:7">
      <c r="B264" s="823"/>
      <c r="C264" s="2303" t="s">
        <v>85</v>
      </c>
      <c r="D264" s="2304"/>
      <c r="E264" s="837">
        <v>0.25</v>
      </c>
      <c r="F264" s="834"/>
      <c r="G264" s="822"/>
    </row>
    <row r="265" spans="2:7">
      <c r="B265" s="823"/>
      <c r="C265" s="2303" t="s">
        <v>1708</v>
      </c>
      <c r="D265" s="2304"/>
      <c r="E265" s="837">
        <v>0.25</v>
      </c>
      <c r="F265" s="834"/>
      <c r="G265" s="822"/>
    </row>
    <row r="266" spans="2:7">
      <c r="B266" s="823"/>
      <c r="C266" s="2303" t="s">
        <v>1709</v>
      </c>
      <c r="D266" s="2304"/>
      <c r="E266" s="837">
        <v>0.25</v>
      </c>
      <c r="F266" s="834"/>
      <c r="G266" s="822"/>
    </row>
    <row r="267" spans="2:7">
      <c r="B267" s="823"/>
      <c r="C267" s="2303" t="s">
        <v>1710</v>
      </c>
      <c r="D267" s="2304"/>
      <c r="E267" s="837">
        <v>0.25</v>
      </c>
      <c r="F267" s="834"/>
      <c r="G267" s="822"/>
    </row>
    <row r="268" spans="2:7">
      <c r="B268" s="823"/>
      <c r="C268" s="2303" t="s">
        <v>1711</v>
      </c>
      <c r="D268" s="2304"/>
      <c r="E268" s="837">
        <v>0.25</v>
      </c>
      <c r="F268" s="834"/>
      <c r="G268" s="822"/>
    </row>
    <row r="269" spans="2:7">
      <c r="B269" s="823"/>
      <c r="C269" s="2303" t="s">
        <v>1712</v>
      </c>
      <c r="D269" s="2304"/>
      <c r="E269" s="837">
        <v>0.25</v>
      </c>
      <c r="F269" s="834"/>
      <c r="G269" s="822"/>
    </row>
    <row r="270" spans="2:7">
      <c r="B270" s="823"/>
      <c r="C270" s="2303" t="s">
        <v>1713</v>
      </c>
      <c r="D270" s="2304"/>
      <c r="E270" s="837">
        <v>0.25</v>
      </c>
      <c r="F270" s="834"/>
      <c r="G270" s="822"/>
    </row>
    <row r="271" spans="2:7">
      <c r="B271" s="823"/>
      <c r="C271" s="2303" t="s">
        <v>1714</v>
      </c>
      <c r="D271" s="2304"/>
      <c r="E271" s="837">
        <v>0.25</v>
      </c>
      <c r="F271" s="834"/>
      <c r="G271" s="822"/>
    </row>
    <row r="272" spans="2:7">
      <c r="B272" s="823"/>
      <c r="C272" s="2303" t="s">
        <v>88</v>
      </c>
      <c r="D272" s="2304"/>
      <c r="E272" s="837">
        <v>0.25</v>
      </c>
      <c r="F272" s="834"/>
      <c r="G272" s="822"/>
    </row>
    <row r="273" spans="2:7">
      <c r="B273" s="823"/>
      <c r="C273" s="2303" t="s">
        <v>90</v>
      </c>
      <c r="D273" s="2304"/>
      <c r="E273" s="837">
        <v>0.25</v>
      </c>
      <c r="F273" s="834"/>
      <c r="G273" s="822"/>
    </row>
    <row r="274" spans="2:7">
      <c r="B274" s="823"/>
      <c r="C274" s="2303" t="s">
        <v>91</v>
      </c>
      <c r="D274" s="2304"/>
      <c r="E274" s="837">
        <v>0.25</v>
      </c>
      <c r="F274" s="834"/>
      <c r="G274" s="822"/>
    </row>
    <row r="275" spans="2:7">
      <c r="B275" s="823"/>
      <c r="C275" s="2303" t="s">
        <v>1715</v>
      </c>
      <c r="D275" s="2304"/>
      <c r="E275" s="837">
        <v>0.25</v>
      </c>
      <c r="F275" s="834"/>
      <c r="G275" s="822"/>
    </row>
    <row r="276" spans="2:7">
      <c r="B276" s="823"/>
      <c r="C276" s="2303" t="s">
        <v>1716</v>
      </c>
      <c r="D276" s="2304"/>
      <c r="E276" s="837">
        <v>0.25</v>
      </c>
      <c r="F276" s="834"/>
      <c r="G276" s="822"/>
    </row>
    <row r="277" spans="2:7">
      <c r="B277" s="823"/>
      <c r="C277" s="2303" t="s">
        <v>103</v>
      </c>
      <c r="D277" s="2304"/>
      <c r="E277" s="837">
        <v>0.25</v>
      </c>
      <c r="F277" s="834"/>
      <c r="G277" s="822"/>
    </row>
    <row r="278" spans="2:7">
      <c r="B278" s="823"/>
      <c r="C278" s="2303" t="s">
        <v>1717</v>
      </c>
      <c r="D278" s="2304"/>
      <c r="E278" s="837">
        <v>0.25</v>
      </c>
      <c r="F278" s="834"/>
      <c r="G278" s="822"/>
    </row>
    <row r="279" spans="2:7">
      <c r="B279" s="823"/>
      <c r="C279" s="2303" t="s">
        <v>104</v>
      </c>
      <c r="D279" s="2304"/>
      <c r="E279" s="837">
        <v>0.25</v>
      </c>
      <c r="F279" s="834"/>
      <c r="G279" s="822"/>
    </row>
    <row r="280" spans="2:7">
      <c r="B280" s="823"/>
      <c r="C280" s="2303" t="s">
        <v>1718</v>
      </c>
      <c r="D280" s="2304"/>
      <c r="E280" s="837">
        <v>0.25</v>
      </c>
      <c r="F280" s="834"/>
      <c r="G280" s="822"/>
    </row>
    <row r="281" spans="2:7">
      <c r="B281" s="823"/>
      <c r="C281" s="2303" t="s">
        <v>1719</v>
      </c>
      <c r="D281" s="2304"/>
      <c r="E281" s="837">
        <v>0.25</v>
      </c>
      <c r="F281" s="834"/>
      <c r="G281" s="822"/>
    </row>
    <row r="282" spans="2:7">
      <c r="B282" s="823"/>
      <c r="C282" s="2303" t="s">
        <v>1720</v>
      </c>
      <c r="D282" s="2304"/>
      <c r="E282" s="837">
        <v>0.25</v>
      </c>
      <c r="F282" s="834"/>
      <c r="G282" s="822"/>
    </row>
    <row r="283" spans="2:7">
      <c r="B283" s="823"/>
      <c r="C283" s="2303" t="s">
        <v>1721</v>
      </c>
      <c r="D283" s="2304"/>
      <c r="E283" s="837">
        <v>0.25</v>
      </c>
      <c r="F283" s="834"/>
      <c r="G283" s="822"/>
    </row>
    <row r="284" spans="2:7">
      <c r="B284" s="823"/>
      <c r="C284" s="2303" t="s">
        <v>1722</v>
      </c>
      <c r="D284" s="2304"/>
      <c r="E284" s="837">
        <v>0.25</v>
      </c>
      <c r="F284" s="834"/>
      <c r="G284" s="822"/>
    </row>
    <row r="285" spans="2:7">
      <c r="B285" s="823"/>
      <c r="C285" s="2303" t="s">
        <v>1723</v>
      </c>
      <c r="D285" s="2304"/>
      <c r="E285" s="837">
        <v>0.25</v>
      </c>
      <c r="F285" s="834"/>
      <c r="G285" s="822"/>
    </row>
    <row r="286" spans="2:7">
      <c r="B286" s="823"/>
      <c r="C286" s="2303" t="s">
        <v>1724</v>
      </c>
      <c r="D286" s="2304"/>
      <c r="E286" s="837">
        <v>0.25</v>
      </c>
      <c r="F286" s="834"/>
      <c r="G286" s="822"/>
    </row>
    <row r="287" spans="2:7">
      <c r="B287" s="823"/>
      <c r="C287" s="2303" t="s">
        <v>116</v>
      </c>
      <c r="D287" s="2304"/>
      <c r="E287" s="837">
        <v>0.25</v>
      </c>
      <c r="F287" s="834"/>
      <c r="G287" s="822"/>
    </row>
    <row r="288" spans="2:7">
      <c r="B288" s="823"/>
      <c r="C288" s="2303" t="s">
        <v>1725</v>
      </c>
      <c r="D288" s="2304"/>
      <c r="E288" s="837">
        <v>0.25</v>
      </c>
      <c r="F288" s="834"/>
      <c r="G288" s="822"/>
    </row>
    <row r="289" spans="2:7">
      <c r="B289" s="823"/>
      <c r="C289" s="2303" t="s">
        <v>118</v>
      </c>
      <c r="D289" s="2304"/>
      <c r="E289" s="837">
        <v>0.25</v>
      </c>
      <c r="F289" s="834"/>
      <c r="G289" s="822"/>
    </row>
    <row r="290" spans="2:7">
      <c r="B290" s="823"/>
      <c r="C290" s="2303" t="s">
        <v>1726</v>
      </c>
      <c r="D290" s="2304"/>
      <c r="E290" s="837">
        <v>0.25</v>
      </c>
      <c r="F290" s="834"/>
      <c r="G290" s="822"/>
    </row>
    <row r="291" spans="2:7">
      <c r="B291" s="823"/>
      <c r="C291" s="2303" t="s">
        <v>1727</v>
      </c>
      <c r="D291" s="2304"/>
      <c r="E291" s="837">
        <v>0.25</v>
      </c>
      <c r="F291" s="834"/>
      <c r="G291" s="822"/>
    </row>
    <row r="292" spans="2:7">
      <c r="B292" s="823"/>
      <c r="C292" s="2303" t="s">
        <v>1728</v>
      </c>
      <c r="D292" s="2304"/>
      <c r="E292" s="837">
        <v>0.25</v>
      </c>
      <c r="F292" s="834"/>
      <c r="G292" s="822"/>
    </row>
    <row r="293" spans="2:7">
      <c r="B293" s="823"/>
      <c r="C293" s="2303" t="s">
        <v>1729</v>
      </c>
      <c r="D293" s="2304"/>
      <c r="E293" s="837">
        <v>0.25</v>
      </c>
      <c r="F293" s="834"/>
      <c r="G293" s="822"/>
    </row>
    <row r="294" spans="2:7">
      <c r="B294" s="823"/>
      <c r="C294" s="2303" t="s">
        <v>1730</v>
      </c>
      <c r="D294" s="2304"/>
      <c r="E294" s="837">
        <v>0.25</v>
      </c>
      <c r="F294" s="834"/>
      <c r="G294" s="822"/>
    </row>
    <row r="295" spans="2:7">
      <c r="B295" s="823"/>
      <c r="C295" s="2303" t="s">
        <v>122</v>
      </c>
      <c r="D295" s="2304"/>
      <c r="E295" s="837">
        <v>0.25</v>
      </c>
      <c r="F295" s="834"/>
      <c r="G295" s="822"/>
    </row>
    <row r="296" spans="2:7">
      <c r="B296" s="823"/>
      <c r="C296" s="2303" t="s">
        <v>1731</v>
      </c>
      <c r="D296" s="2304"/>
      <c r="E296" s="837">
        <v>0.25</v>
      </c>
      <c r="F296" s="834"/>
      <c r="G296" s="822"/>
    </row>
    <row r="297" spans="2:7">
      <c r="B297" s="823"/>
      <c r="C297" s="2303" t="s">
        <v>1732</v>
      </c>
      <c r="D297" s="2304"/>
      <c r="E297" s="837">
        <v>0.25</v>
      </c>
      <c r="F297" s="834"/>
      <c r="G297" s="822"/>
    </row>
    <row r="298" spans="2:7">
      <c r="B298" s="823"/>
      <c r="C298" s="2303" t="s">
        <v>478</v>
      </c>
      <c r="D298" s="2304"/>
      <c r="E298" s="837">
        <v>0.25</v>
      </c>
      <c r="F298" s="834"/>
      <c r="G298" s="822"/>
    </row>
    <row r="299" spans="2:7">
      <c r="B299" s="823"/>
      <c r="C299" s="2303" t="s">
        <v>1733</v>
      </c>
      <c r="D299" s="2304"/>
      <c r="E299" s="837">
        <v>0.25</v>
      </c>
      <c r="F299" s="834"/>
      <c r="G299" s="822"/>
    </row>
    <row r="300" spans="2:7">
      <c r="B300" s="823"/>
      <c r="C300" s="2303" t="s">
        <v>1734</v>
      </c>
      <c r="D300" s="2304"/>
      <c r="E300" s="837">
        <v>0.25</v>
      </c>
      <c r="F300" s="834"/>
      <c r="G300" s="822"/>
    </row>
    <row r="301" spans="2:7">
      <c r="B301" s="823"/>
      <c r="C301" s="2303" t="s">
        <v>1735</v>
      </c>
      <c r="D301" s="2304"/>
      <c r="E301" s="837">
        <v>0.25</v>
      </c>
      <c r="F301" s="834"/>
      <c r="G301" s="822"/>
    </row>
    <row r="302" spans="2:7">
      <c r="B302" s="823"/>
      <c r="C302" s="2303" t="s">
        <v>1736</v>
      </c>
      <c r="D302" s="2304"/>
      <c r="E302" s="837">
        <v>0.25</v>
      </c>
      <c r="F302" s="834"/>
      <c r="G302" s="822"/>
    </row>
    <row r="303" spans="2:7">
      <c r="B303" s="823"/>
      <c r="C303" s="2303" t="s">
        <v>1737</v>
      </c>
      <c r="D303" s="2304"/>
      <c r="E303" s="837">
        <v>0.25</v>
      </c>
      <c r="F303" s="834"/>
      <c r="G303" s="822"/>
    </row>
    <row r="304" spans="2:7">
      <c r="B304" s="823"/>
      <c r="C304" s="2303" t="s">
        <v>154</v>
      </c>
      <c r="D304" s="2304"/>
      <c r="E304" s="837">
        <v>0.25</v>
      </c>
      <c r="F304" s="834"/>
      <c r="G304" s="822"/>
    </row>
    <row r="305" spans="2:7">
      <c r="B305" s="823"/>
      <c r="C305" s="2303" t="s">
        <v>1738</v>
      </c>
      <c r="D305" s="2304"/>
      <c r="E305" s="837">
        <v>0.25</v>
      </c>
      <c r="F305" s="834"/>
      <c r="G305" s="822"/>
    </row>
    <row r="306" spans="2:7">
      <c r="B306" s="823"/>
      <c r="C306" s="2303" t="s">
        <v>1739</v>
      </c>
      <c r="D306" s="2304"/>
      <c r="E306" s="837">
        <v>0.25</v>
      </c>
      <c r="F306" s="834"/>
      <c r="G306" s="822"/>
    </row>
    <row r="307" spans="2:7">
      <c r="B307" s="823"/>
      <c r="C307" s="2303" t="s">
        <v>1740</v>
      </c>
      <c r="D307" s="2304"/>
      <c r="E307" s="837">
        <v>0.25</v>
      </c>
      <c r="F307" s="834"/>
      <c r="G307" s="822"/>
    </row>
    <row r="308" spans="2:7">
      <c r="B308" s="823"/>
      <c r="C308" s="2303" t="s">
        <v>1741</v>
      </c>
      <c r="D308" s="2304"/>
      <c r="E308" s="837">
        <v>0.25</v>
      </c>
      <c r="F308" s="834"/>
      <c r="G308" s="822"/>
    </row>
    <row r="309" spans="2:7">
      <c r="B309" s="823"/>
      <c r="C309" s="2303" t="s">
        <v>485</v>
      </c>
      <c r="D309" s="2304"/>
      <c r="E309" s="837">
        <v>0.25</v>
      </c>
      <c r="F309" s="834"/>
      <c r="G309" s="822"/>
    </row>
    <row r="310" spans="2:7">
      <c r="B310" s="823"/>
      <c r="C310" s="2303" t="s">
        <v>1742</v>
      </c>
      <c r="D310" s="2304"/>
      <c r="E310" s="837">
        <v>0.25</v>
      </c>
      <c r="F310" s="834"/>
      <c r="G310" s="822"/>
    </row>
    <row r="311" spans="2:7">
      <c r="B311" s="823"/>
      <c r="C311" s="2303" t="s">
        <v>1743</v>
      </c>
      <c r="D311" s="2304"/>
      <c r="E311" s="837">
        <v>0.25</v>
      </c>
      <c r="F311" s="834"/>
      <c r="G311" s="822"/>
    </row>
    <row r="312" spans="2:7">
      <c r="B312" s="823"/>
      <c r="C312" s="2303" t="s">
        <v>1744</v>
      </c>
      <c r="D312" s="2304"/>
      <c r="E312" s="837">
        <v>0.25</v>
      </c>
      <c r="F312" s="834"/>
      <c r="G312" s="822"/>
    </row>
    <row r="313" spans="2:7">
      <c r="B313" s="823"/>
      <c r="C313" s="2303" t="s">
        <v>1745</v>
      </c>
      <c r="D313" s="2304"/>
      <c r="E313" s="837">
        <v>0.25</v>
      </c>
      <c r="F313" s="834"/>
      <c r="G313" s="822"/>
    </row>
    <row r="314" spans="2:7">
      <c r="B314" s="823"/>
      <c r="C314" s="2303" t="s">
        <v>665</v>
      </c>
      <c r="D314" s="2304"/>
      <c r="E314" s="837">
        <v>0.25</v>
      </c>
      <c r="F314" s="834"/>
      <c r="G314" s="822"/>
    </row>
    <row r="315" spans="2:7">
      <c r="B315" s="823"/>
      <c r="C315" s="2303" t="s">
        <v>1746</v>
      </c>
      <c r="D315" s="2304"/>
      <c r="E315" s="837">
        <v>0.25</v>
      </c>
      <c r="F315" s="834"/>
      <c r="G315" s="822"/>
    </row>
    <row r="316" spans="2:7">
      <c r="B316" s="823"/>
      <c r="C316" s="2303" t="s">
        <v>666</v>
      </c>
      <c r="D316" s="2304"/>
      <c r="E316" s="837">
        <v>0.25</v>
      </c>
      <c r="F316" s="834"/>
      <c r="G316" s="822"/>
    </row>
    <row r="317" spans="2:7">
      <c r="B317" s="823"/>
      <c r="C317" s="2303" t="s">
        <v>1747</v>
      </c>
      <c r="D317" s="2304"/>
      <c r="E317" s="837">
        <v>0.25</v>
      </c>
      <c r="F317" s="834"/>
      <c r="G317" s="822"/>
    </row>
    <row r="318" spans="2:7">
      <c r="B318" s="823"/>
      <c r="C318" s="2303" t="s">
        <v>1748</v>
      </c>
      <c r="D318" s="2304"/>
      <c r="E318" s="837">
        <v>0.25</v>
      </c>
      <c r="F318" s="834"/>
      <c r="G318" s="822"/>
    </row>
    <row r="319" spans="2:7">
      <c r="B319" s="823"/>
      <c r="C319" s="2303" t="s">
        <v>1749</v>
      </c>
      <c r="D319" s="2304"/>
      <c r="E319" s="837">
        <v>0.25</v>
      </c>
      <c r="F319" s="834"/>
      <c r="G319" s="822"/>
    </row>
    <row r="320" spans="2:7">
      <c r="B320" s="823"/>
      <c r="C320" s="2303" t="s">
        <v>1750</v>
      </c>
      <c r="D320" s="2304"/>
      <c r="E320" s="837">
        <v>0.25</v>
      </c>
      <c r="F320" s="834"/>
      <c r="G320" s="822"/>
    </row>
    <row r="321" spans="2:7">
      <c r="B321" s="823"/>
      <c r="C321" s="2303" t="s">
        <v>1751</v>
      </c>
      <c r="D321" s="2304"/>
      <c r="E321" s="837">
        <v>0.25</v>
      </c>
      <c r="F321" s="834"/>
      <c r="G321" s="822"/>
    </row>
    <row r="322" spans="2:7">
      <c r="B322" s="823"/>
      <c r="C322" s="2303" t="s">
        <v>1752</v>
      </c>
      <c r="D322" s="2304"/>
      <c r="E322" s="837">
        <v>0.25</v>
      </c>
      <c r="F322" s="834"/>
      <c r="G322" s="822"/>
    </row>
    <row r="323" spans="2:7">
      <c r="B323" s="823"/>
      <c r="C323" s="2303" t="s">
        <v>1753</v>
      </c>
      <c r="D323" s="2304"/>
      <c r="E323" s="837">
        <v>0.25</v>
      </c>
      <c r="F323" s="834"/>
      <c r="G323" s="822"/>
    </row>
    <row r="324" spans="2:7">
      <c r="B324" s="823"/>
      <c r="C324" s="2303" t="s">
        <v>1754</v>
      </c>
      <c r="D324" s="2304"/>
      <c r="E324" s="837">
        <v>0.25</v>
      </c>
      <c r="F324" s="834"/>
      <c r="G324" s="822"/>
    </row>
    <row r="325" spans="2:7">
      <c r="B325" s="823"/>
      <c r="C325" s="2303" t="s">
        <v>1755</v>
      </c>
      <c r="D325" s="2304"/>
      <c r="E325" s="837">
        <v>0.25</v>
      </c>
      <c r="F325" s="834"/>
      <c r="G325" s="822"/>
    </row>
    <row r="326" spans="2:7">
      <c r="B326" s="823"/>
      <c r="C326" s="2303" t="s">
        <v>1756</v>
      </c>
      <c r="D326" s="2304"/>
      <c r="E326" s="837">
        <v>0.25</v>
      </c>
      <c r="F326" s="834"/>
      <c r="G326" s="822"/>
    </row>
    <row r="327" spans="2:7">
      <c r="B327" s="823"/>
      <c r="C327" s="2303" t="s">
        <v>1757</v>
      </c>
      <c r="D327" s="2304"/>
      <c r="E327" s="837">
        <v>0.25</v>
      </c>
      <c r="F327" s="834"/>
      <c r="G327" s="822"/>
    </row>
    <row r="328" spans="2:7">
      <c r="B328" s="823"/>
      <c r="C328" s="2303" t="s">
        <v>1758</v>
      </c>
      <c r="D328" s="2304"/>
      <c r="E328" s="837">
        <v>0.25</v>
      </c>
      <c r="F328" s="834"/>
      <c r="G328" s="822"/>
    </row>
    <row r="329" spans="2:7">
      <c r="B329" s="823"/>
      <c r="C329" s="2303" t="s">
        <v>1759</v>
      </c>
      <c r="D329" s="2304"/>
      <c r="E329" s="837">
        <v>0.25</v>
      </c>
      <c r="F329" s="834"/>
      <c r="G329" s="822"/>
    </row>
    <row r="330" spans="2:7">
      <c r="B330" s="823"/>
      <c r="C330" s="2303" t="s">
        <v>1760</v>
      </c>
      <c r="D330" s="2304"/>
      <c r="E330" s="837">
        <v>0.25</v>
      </c>
      <c r="F330" s="834"/>
      <c r="G330" s="822"/>
    </row>
    <row r="331" spans="2:7">
      <c r="B331" s="823"/>
      <c r="C331" s="2303" t="s">
        <v>675</v>
      </c>
      <c r="D331" s="2304"/>
      <c r="E331" s="837">
        <v>0.25</v>
      </c>
      <c r="F331" s="834"/>
      <c r="G331" s="822"/>
    </row>
    <row r="332" spans="2:7">
      <c r="B332" s="823"/>
      <c r="C332" s="2303" t="s">
        <v>1761</v>
      </c>
      <c r="D332" s="2304"/>
      <c r="E332" s="837">
        <v>0.25</v>
      </c>
      <c r="F332" s="834"/>
      <c r="G332" s="822"/>
    </row>
    <row r="333" spans="2:7">
      <c r="B333" s="823"/>
      <c r="C333" s="2303" t="s">
        <v>155</v>
      </c>
      <c r="D333" s="2304"/>
      <c r="E333" s="837">
        <v>0.25</v>
      </c>
      <c r="F333" s="834"/>
      <c r="G333" s="822"/>
    </row>
    <row r="334" spans="2:7">
      <c r="B334" s="823"/>
      <c r="C334" s="2303" t="s">
        <v>1762</v>
      </c>
      <c r="D334" s="2304"/>
      <c r="E334" s="837">
        <v>0.25</v>
      </c>
      <c r="F334" s="834"/>
      <c r="G334" s="822"/>
    </row>
    <row r="335" spans="2:7">
      <c r="B335" s="823"/>
      <c r="C335" s="2303" t="s">
        <v>1763</v>
      </c>
      <c r="D335" s="2304"/>
      <c r="E335" s="837">
        <v>0.25</v>
      </c>
      <c r="F335" s="834"/>
      <c r="G335" s="822"/>
    </row>
    <row r="336" spans="2:7">
      <c r="B336" s="823"/>
      <c r="C336" s="2303" t="s">
        <v>585</v>
      </c>
      <c r="D336" s="2304"/>
      <c r="E336" s="837">
        <v>0.25</v>
      </c>
      <c r="F336" s="834"/>
      <c r="G336" s="822"/>
    </row>
    <row r="337" spans="2:7">
      <c r="B337" s="823"/>
      <c r="C337" s="2303" t="s">
        <v>1764</v>
      </c>
      <c r="D337" s="2304"/>
      <c r="E337" s="837">
        <v>0.25</v>
      </c>
      <c r="F337" s="834"/>
      <c r="G337" s="822"/>
    </row>
    <row r="338" spans="2:7">
      <c r="B338" s="823"/>
      <c r="C338" s="2303" t="s">
        <v>160</v>
      </c>
      <c r="D338" s="2304"/>
      <c r="E338" s="837">
        <v>0.25</v>
      </c>
      <c r="F338" s="834"/>
      <c r="G338" s="822"/>
    </row>
    <row r="339" spans="2:7">
      <c r="B339" s="823"/>
      <c r="C339" s="2303" t="s">
        <v>1765</v>
      </c>
      <c r="D339" s="2304"/>
      <c r="E339" s="837">
        <v>0.25</v>
      </c>
      <c r="F339" s="834"/>
      <c r="G339" s="822"/>
    </row>
    <row r="340" spans="2:7">
      <c r="B340" s="823"/>
      <c r="C340" s="2303" t="s">
        <v>1766</v>
      </c>
      <c r="D340" s="2304"/>
      <c r="E340" s="837">
        <v>0.25</v>
      </c>
      <c r="F340" s="834"/>
      <c r="G340" s="822"/>
    </row>
    <row r="341" spans="2:7">
      <c r="B341" s="823"/>
      <c r="C341" s="2303" t="s">
        <v>1767</v>
      </c>
      <c r="D341" s="2304"/>
      <c r="E341" s="837">
        <v>0.25</v>
      </c>
      <c r="F341" s="834"/>
      <c r="G341" s="822"/>
    </row>
    <row r="342" spans="2:7">
      <c r="B342" s="823"/>
      <c r="C342" s="2303" t="s">
        <v>1768</v>
      </c>
      <c r="D342" s="2304"/>
      <c r="E342" s="837">
        <v>0.25</v>
      </c>
      <c r="F342" s="834"/>
      <c r="G342" s="822"/>
    </row>
    <row r="343" spans="2:7">
      <c r="B343" s="823"/>
      <c r="C343" s="2303" t="s">
        <v>594</v>
      </c>
      <c r="D343" s="2304"/>
      <c r="E343" s="837">
        <v>0.25</v>
      </c>
      <c r="F343" s="834"/>
      <c r="G343" s="822"/>
    </row>
    <row r="344" spans="2:7">
      <c r="B344" s="823"/>
      <c r="C344" s="2303" t="s">
        <v>596</v>
      </c>
      <c r="D344" s="2304"/>
      <c r="E344" s="837">
        <v>0.25</v>
      </c>
      <c r="F344" s="834"/>
      <c r="G344" s="822"/>
    </row>
    <row r="345" spans="2:7">
      <c r="B345" s="823"/>
      <c r="C345" s="2303" t="s">
        <v>1769</v>
      </c>
      <c r="D345" s="2304"/>
      <c r="E345" s="837">
        <v>0.25</v>
      </c>
      <c r="F345" s="834"/>
      <c r="G345" s="822"/>
    </row>
    <row r="346" spans="2:7">
      <c r="B346" s="823"/>
      <c r="C346" s="2303" t="s">
        <v>1770</v>
      </c>
      <c r="D346" s="2304"/>
      <c r="E346" s="837">
        <v>0.25</v>
      </c>
      <c r="F346" s="834"/>
      <c r="G346" s="822"/>
    </row>
    <row r="347" spans="2:7">
      <c r="B347" s="823"/>
      <c r="C347" s="2303" t="s">
        <v>1771</v>
      </c>
      <c r="D347" s="2304"/>
      <c r="E347" s="837">
        <v>0.25</v>
      </c>
      <c r="F347" s="834"/>
      <c r="G347" s="822"/>
    </row>
    <row r="348" spans="2:7">
      <c r="B348" s="823"/>
      <c r="C348" s="2303" t="s">
        <v>1772</v>
      </c>
      <c r="D348" s="2304"/>
      <c r="E348" s="837">
        <v>0.25</v>
      </c>
      <c r="F348" s="834"/>
      <c r="G348" s="822"/>
    </row>
    <row r="349" spans="2:7">
      <c r="B349" s="823"/>
      <c r="C349" s="2303" t="s">
        <v>1773</v>
      </c>
      <c r="D349" s="2304"/>
      <c r="E349" s="837">
        <v>0.25</v>
      </c>
      <c r="F349" s="834"/>
      <c r="G349" s="822"/>
    </row>
    <row r="350" spans="2:7">
      <c r="B350" s="823"/>
      <c r="C350" s="2303" t="s">
        <v>1774</v>
      </c>
      <c r="D350" s="2304"/>
      <c r="E350" s="837">
        <v>0.25</v>
      </c>
      <c r="F350" s="834"/>
      <c r="G350" s="822"/>
    </row>
    <row r="351" spans="2:7">
      <c r="B351" s="823"/>
      <c r="C351" s="2303" t="s">
        <v>1775</v>
      </c>
      <c r="D351" s="2304"/>
      <c r="E351" s="837">
        <v>0.25</v>
      </c>
      <c r="F351" s="834"/>
      <c r="G351" s="822"/>
    </row>
    <row r="352" spans="2:7">
      <c r="B352" s="823"/>
      <c r="C352" s="2303" t="s">
        <v>836</v>
      </c>
      <c r="D352" s="2304"/>
      <c r="E352" s="837">
        <v>0.25</v>
      </c>
      <c r="F352" s="834"/>
      <c r="G352" s="822"/>
    </row>
    <row r="353" spans="2:7">
      <c r="B353" s="823"/>
      <c r="C353" s="2303" t="s">
        <v>1776</v>
      </c>
      <c r="D353" s="2304"/>
      <c r="E353" s="837">
        <v>0.25</v>
      </c>
      <c r="F353" s="834"/>
      <c r="G353" s="822"/>
    </row>
    <row r="354" spans="2:7">
      <c r="B354" s="823"/>
      <c r="C354" s="2303" t="s">
        <v>1777</v>
      </c>
      <c r="D354" s="2304"/>
      <c r="E354" s="837">
        <v>0.25</v>
      </c>
      <c r="F354" s="834"/>
      <c r="G354" s="822"/>
    </row>
    <row r="355" spans="2:7">
      <c r="B355" s="823"/>
      <c r="C355" s="2303" t="s">
        <v>1778</v>
      </c>
      <c r="D355" s="2304"/>
      <c r="E355" s="837">
        <v>0.25</v>
      </c>
      <c r="F355" s="834"/>
      <c r="G355" s="822"/>
    </row>
    <row r="356" spans="2:7">
      <c r="B356" s="823"/>
      <c r="C356" s="2303" t="s">
        <v>1779</v>
      </c>
      <c r="D356" s="2304"/>
      <c r="E356" s="837">
        <v>0.25</v>
      </c>
      <c r="F356" s="834"/>
      <c r="G356" s="822"/>
    </row>
    <row r="357" spans="2:7">
      <c r="B357" s="823"/>
      <c r="C357" s="2303" t="s">
        <v>1780</v>
      </c>
      <c r="D357" s="2304"/>
      <c r="E357" s="837">
        <v>0.25</v>
      </c>
      <c r="F357" s="834"/>
      <c r="G357" s="822"/>
    </row>
    <row r="358" spans="2:7">
      <c r="B358" s="823"/>
      <c r="C358" s="2303" t="s">
        <v>1781</v>
      </c>
      <c r="D358" s="2304"/>
      <c r="E358" s="837">
        <v>0.25</v>
      </c>
      <c r="F358" s="834"/>
      <c r="G358" s="822"/>
    </row>
    <row r="359" spans="2:7">
      <c r="B359" s="823"/>
      <c r="C359" s="2303" t="s">
        <v>1782</v>
      </c>
      <c r="D359" s="2304"/>
      <c r="E359" s="837">
        <v>0.25</v>
      </c>
      <c r="F359" s="834"/>
      <c r="G359" s="822"/>
    </row>
    <row r="360" spans="2:7">
      <c r="B360" s="823"/>
      <c r="C360" s="2303" t="s">
        <v>1783</v>
      </c>
      <c r="D360" s="2304"/>
      <c r="E360" s="837">
        <v>0.25</v>
      </c>
      <c r="F360" s="834"/>
      <c r="G360" s="822"/>
    </row>
    <row r="361" spans="2:7">
      <c r="B361" s="823"/>
      <c r="C361" s="2303" t="s">
        <v>1784</v>
      </c>
      <c r="D361" s="2304"/>
      <c r="E361" s="837">
        <v>0.25</v>
      </c>
      <c r="F361" s="834"/>
      <c r="G361" s="822"/>
    </row>
    <row r="362" spans="2:7">
      <c r="B362" s="823"/>
      <c r="C362" s="2303" t="s">
        <v>1785</v>
      </c>
      <c r="D362" s="2304"/>
      <c r="E362" s="837">
        <v>0.25</v>
      </c>
      <c r="F362" s="834"/>
      <c r="G362" s="822"/>
    </row>
    <row r="363" spans="2:7">
      <c r="B363" s="823"/>
      <c r="C363" s="2303" t="s">
        <v>1786</v>
      </c>
      <c r="D363" s="2304"/>
      <c r="E363" s="837">
        <v>0.25</v>
      </c>
      <c r="F363" s="834"/>
      <c r="G363" s="822"/>
    </row>
    <row r="364" spans="2:7">
      <c r="B364" s="823"/>
      <c r="C364" s="2303" t="s">
        <v>1787</v>
      </c>
      <c r="D364" s="2304"/>
      <c r="E364" s="837">
        <v>0.25</v>
      </c>
      <c r="F364" s="834"/>
      <c r="G364" s="822"/>
    </row>
    <row r="365" spans="2:7">
      <c r="B365" s="823"/>
      <c r="C365" s="2303" t="s">
        <v>1788</v>
      </c>
      <c r="D365" s="2304"/>
      <c r="E365" s="837">
        <v>0.25</v>
      </c>
      <c r="F365" s="834"/>
      <c r="G365" s="822"/>
    </row>
    <row r="366" spans="2:7">
      <c r="B366" s="823"/>
      <c r="C366" s="2303" t="s">
        <v>1789</v>
      </c>
      <c r="D366" s="2304"/>
      <c r="E366" s="837">
        <v>0.25</v>
      </c>
      <c r="F366" s="834"/>
      <c r="G366" s="822"/>
    </row>
    <row r="367" spans="2:7">
      <c r="B367" s="823"/>
      <c r="C367" s="2303" t="s">
        <v>1790</v>
      </c>
      <c r="D367" s="2304"/>
      <c r="E367" s="837">
        <v>0.25</v>
      </c>
      <c r="F367" s="834"/>
      <c r="G367" s="822"/>
    </row>
    <row r="368" spans="2:7">
      <c r="B368" s="823"/>
      <c r="C368" s="2303" t="s">
        <v>1791</v>
      </c>
      <c r="D368" s="2304"/>
      <c r="E368" s="837">
        <v>0.25</v>
      </c>
      <c r="F368" s="834"/>
      <c r="G368" s="822"/>
    </row>
    <row r="369" spans="2:7">
      <c r="B369" s="823"/>
      <c r="C369" s="2303" t="s">
        <v>1792</v>
      </c>
      <c r="D369" s="2304"/>
      <c r="E369" s="837">
        <v>0.25</v>
      </c>
      <c r="F369" s="834"/>
      <c r="G369" s="822"/>
    </row>
    <row r="370" spans="2:7">
      <c r="B370" s="823"/>
      <c r="C370" s="2303" t="s">
        <v>1793</v>
      </c>
      <c r="D370" s="2304"/>
      <c r="E370" s="837">
        <v>0.25</v>
      </c>
      <c r="F370" s="834"/>
      <c r="G370" s="822"/>
    </row>
    <row r="371" spans="2:7">
      <c r="B371" s="823"/>
      <c r="C371" s="2303" t="s">
        <v>1794</v>
      </c>
      <c r="D371" s="2304"/>
      <c r="E371" s="837">
        <v>0.25</v>
      </c>
      <c r="F371" s="834"/>
      <c r="G371" s="822"/>
    </row>
    <row r="372" spans="2:7">
      <c r="B372" s="823"/>
      <c r="C372" s="2303" t="s">
        <v>1795</v>
      </c>
      <c r="D372" s="2304"/>
      <c r="E372" s="837">
        <v>0.25</v>
      </c>
      <c r="F372" s="834"/>
      <c r="G372" s="822"/>
    </row>
    <row r="373" spans="2:7">
      <c r="B373" s="823"/>
      <c r="C373" s="2303" t="s">
        <v>1796</v>
      </c>
      <c r="D373" s="2304"/>
      <c r="E373" s="837">
        <v>0.25</v>
      </c>
      <c r="F373" s="834"/>
      <c r="G373" s="822"/>
    </row>
    <row r="374" spans="2:7">
      <c r="B374" s="823"/>
      <c r="C374" s="2303" t="s">
        <v>1797</v>
      </c>
      <c r="D374" s="2304"/>
      <c r="E374" s="837">
        <v>0.25</v>
      </c>
      <c r="F374" s="834"/>
      <c r="G374" s="822"/>
    </row>
    <row r="375" spans="2:7">
      <c r="B375" s="823"/>
      <c r="C375" s="2303" t="s">
        <v>1798</v>
      </c>
      <c r="D375" s="2304"/>
      <c r="E375" s="837">
        <v>0.25</v>
      </c>
      <c r="F375" s="834"/>
      <c r="G375" s="822"/>
    </row>
    <row r="376" spans="2:7">
      <c r="B376" s="823"/>
      <c r="C376" s="2303" t="s">
        <v>1799</v>
      </c>
      <c r="D376" s="2304"/>
      <c r="E376" s="837">
        <v>0.25</v>
      </c>
      <c r="F376" s="834"/>
      <c r="G376" s="822"/>
    </row>
    <row r="377" spans="2:7">
      <c r="B377" s="823"/>
      <c r="C377" s="2303" t="s">
        <v>1800</v>
      </c>
      <c r="D377" s="2304"/>
      <c r="E377" s="837">
        <v>0.25</v>
      </c>
      <c r="F377" s="834"/>
      <c r="G377" s="822"/>
    </row>
    <row r="378" spans="2:7">
      <c r="B378" s="823"/>
      <c r="C378" s="2303" t="s">
        <v>851</v>
      </c>
      <c r="D378" s="2304"/>
      <c r="E378" s="837">
        <v>0.25</v>
      </c>
      <c r="F378" s="834"/>
      <c r="G378" s="822"/>
    </row>
    <row r="379" spans="2:7">
      <c r="B379" s="823"/>
      <c r="C379" s="2303" t="s">
        <v>1801</v>
      </c>
      <c r="D379" s="2304"/>
      <c r="E379" s="837">
        <v>0.25</v>
      </c>
      <c r="F379" s="834"/>
      <c r="G379" s="822"/>
    </row>
    <row r="380" spans="2:7">
      <c r="B380" s="823"/>
      <c r="C380" s="2303" t="s">
        <v>852</v>
      </c>
      <c r="D380" s="2304"/>
      <c r="E380" s="837">
        <v>0.25</v>
      </c>
      <c r="F380" s="834"/>
      <c r="G380" s="822"/>
    </row>
    <row r="381" spans="2:7">
      <c r="B381" s="823"/>
      <c r="C381" s="2303" t="s">
        <v>853</v>
      </c>
      <c r="D381" s="2304"/>
      <c r="E381" s="837">
        <v>0.25</v>
      </c>
      <c r="F381" s="834"/>
      <c r="G381" s="822"/>
    </row>
    <row r="382" spans="2:7">
      <c r="B382" s="823"/>
      <c r="C382" s="2303" t="s">
        <v>1802</v>
      </c>
      <c r="D382" s="2304"/>
      <c r="E382" s="837">
        <v>0.25</v>
      </c>
      <c r="F382" s="834"/>
      <c r="G382" s="822"/>
    </row>
    <row r="383" spans="2:7">
      <c r="B383" s="823"/>
      <c r="C383" s="2303" t="s">
        <v>1803</v>
      </c>
      <c r="D383" s="2304"/>
      <c r="E383" s="837">
        <v>0.25</v>
      </c>
      <c r="F383" s="834"/>
      <c r="G383" s="822"/>
    </row>
    <row r="384" spans="2:7">
      <c r="B384" s="823"/>
      <c r="C384" s="2303" t="s">
        <v>1804</v>
      </c>
      <c r="D384" s="2304"/>
      <c r="E384" s="837">
        <v>0.25</v>
      </c>
      <c r="F384" s="834"/>
      <c r="G384" s="822"/>
    </row>
    <row r="385" spans="2:7">
      <c r="B385" s="823"/>
      <c r="C385" s="2303" t="s">
        <v>859</v>
      </c>
      <c r="D385" s="2304"/>
      <c r="E385" s="837">
        <v>0.25</v>
      </c>
      <c r="F385" s="834"/>
      <c r="G385" s="822"/>
    </row>
    <row r="386" spans="2:7">
      <c r="B386" s="823"/>
      <c r="C386" s="2303" t="s">
        <v>1805</v>
      </c>
      <c r="D386" s="2304"/>
      <c r="E386" s="837">
        <v>0.25</v>
      </c>
      <c r="F386" s="834"/>
      <c r="G386" s="822"/>
    </row>
    <row r="387" spans="2:7">
      <c r="B387" s="823"/>
      <c r="C387" s="2303" t="s">
        <v>1806</v>
      </c>
      <c r="D387" s="2304"/>
      <c r="E387" s="837">
        <v>0.25</v>
      </c>
      <c r="F387" s="834"/>
      <c r="G387" s="822"/>
    </row>
    <row r="388" spans="2:7">
      <c r="B388" s="823"/>
      <c r="C388" s="2303" t="s">
        <v>1807</v>
      </c>
      <c r="D388" s="2304"/>
      <c r="E388" s="837">
        <v>0.25</v>
      </c>
      <c r="F388" s="834"/>
      <c r="G388" s="822"/>
    </row>
    <row r="389" spans="2:7">
      <c r="B389" s="823"/>
      <c r="C389" s="2303" t="s">
        <v>724</v>
      </c>
      <c r="D389" s="2304"/>
      <c r="E389" s="837">
        <v>0.25</v>
      </c>
      <c r="F389" s="834"/>
      <c r="G389" s="822"/>
    </row>
    <row r="390" spans="2:7">
      <c r="B390" s="823"/>
      <c r="C390" s="2303" t="s">
        <v>728</v>
      </c>
      <c r="D390" s="2304"/>
      <c r="E390" s="837">
        <v>0.25</v>
      </c>
      <c r="F390" s="834"/>
      <c r="G390" s="822"/>
    </row>
    <row r="391" spans="2:7">
      <c r="B391" s="823"/>
      <c r="C391" s="2303" t="s">
        <v>1808</v>
      </c>
      <c r="D391" s="2304"/>
      <c r="E391" s="837">
        <v>0.25</v>
      </c>
      <c r="F391" s="834"/>
      <c r="G391" s="822"/>
    </row>
    <row r="392" spans="2:7">
      <c r="B392" s="823"/>
      <c r="C392" s="2303" t="s">
        <v>1809</v>
      </c>
      <c r="D392" s="2304"/>
      <c r="E392" s="837">
        <v>0.25</v>
      </c>
      <c r="F392" s="834"/>
      <c r="G392" s="822"/>
    </row>
    <row r="393" spans="2:7">
      <c r="B393" s="823"/>
      <c r="C393" s="2303" t="s">
        <v>1810</v>
      </c>
      <c r="D393" s="2304"/>
      <c r="E393" s="837">
        <v>0.25</v>
      </c>
      <c r="F393" s="834"/>
      <c r="G393" s="822"/>
    </row>
    <row r="394" spans="2:7">
      <c r="B394" s="823"/>
      <c r="C394" s="2303" t="s">
        <v>1811</v>
      </c>
      <c r="D394" s="2304"/>
      <c r="E394" s="837">
        <v>0.25</v>
      </c>
      <c r="F394" s="834"/>
      <c r="G394" s="822"/>
    </row>
    <row r="395" spans="2:7">
      <c r="B395" s="823"/>
      <c r="C395" s="2303" t="s">
        <v>1812</v>
      </c>
      <c r="D395" s="2304"/>
      <c r="E395" s="837">
        <v>0.25</v>
      </c>
      <c r="F395" s="834"/>
      <c r="G395" s="822"/>
    </row>
    <row r="396" spans="2:7">
      <c r="B396" s="823"/>
      <c r="C396" s="2303" t="s">
        <v>1813</v>
      </c>
      <c r="D396" s="2304"/>
      <c r="E396" s="837">
        <v>0.25</v>
      </c>
      <c r="F396" s="834"/>
      <c r="G396" s="822"/>
    </row>
    <row r="397" spans="2:7">
      <c r="B397" s="823"/>
      <c r="C397" s="2303" t="s">
        <v>1814</v>
      </c>
      <c r="D397" s="2304"/>
      <c r="E397" s="837">
        <v>0.25</v>
      </c>
      <c r="F397" s="834"/>
      <c r="G397" s="822"/>
    </row>
    <row r="398" spans="2:7">
      <c r="B398" s="823"/>
      <c r="C398" s="2303" t="s">
        <v>1815</v>
      </c>
      <c r="D398" s="2304"/>
      <c r="E398" s="837">
        <v>0.25</v>
      </c>
      <c r="F398" s="834"/>
      <c r="G398" s="822"/>
    </row>
    <row r="399" spans="2:7">
      <c r="B399" s="823"/>
      <c r="C399" s="2303" t="s">
        <v>1816</v>
      </c>
      <c r="D399" s="2304"/>
      <c r="E399" s="837">
        <v>0.25</v>
      </c>
      <c r="F399" s="834"/>
      <c r="G399" s="822"/>
    </row>
    <row r="400" spans="2:7">
      <c r="B400" s="823"/>
      <c r="C400" s="2303" t="s">
        <v>1817</v>
      </c>
      <c r="D400" s="2304"/>
      <c r="E400" s="837">
        <v>0.25</v>
      </c>
      <c r="F400" s="834"/>
      <c r="G400" s="822"/>
    </row>
    <row r="401" spans="2:7">
      <c r="B401" s="823"/>
      <c r="C401" s="2303" t="s">
        <v>1818</v>
      </c>
      <c r="D401" s="2304"/>
      <c r="E401" s="837">
        <v>0.25</v>
      </c>
      <c r="F401" s="834"/>
      <c r="G401" s="822"/>
    </row>
    <row r="402" spans="2:7">
      <c r="B402" s="823"/>
      <c r="C402" s="2303" t="s">
        <v>1819</v>
      </c>
      <c r="D402" s="2304"/>
      <c r="E402" s="837">
        <v>0.25</v>
      </c>
      <c r="F402" s="834"/>
      <c r="G402" s="822"/>
    </row>
    <row r="403" spans="2:7">
      <c r="B403" s="823"/>
      <c r="C403" s="2303" t="s">
        <v>1820</v>
      </c>
      <c r="D403" s="2304"/>
      <c r="E403" s="837">
        <v>0.25</v>
      </c>
      <c r="F403" s="834"/>
      <c r="G403" s="822"/>
    </row>
    <row r="404" spans="2:7">
      <c r="B404" s="823"/>
      <c r="C404" s="2303" t="s">
        <v>729</v>
      </c>
      <c r="D404" s="2304"/>
      <c r="E404" s="837">
        <v>0.25</v>
      </c>
      <c r="F404" s="834"/>
      <c r="G404" s="822"/>
    </row>
    <row r="405" spans="2:7">
      <c r="B405" s="823"/>
      <c r="C405" s="2303" t="s">
        <v>1821</v>
      </c>
      <c r="D405" s="2304"/>
      <c r="E405" s="837">
        <v>0.25</v>
      </c>
      <c r="F405" s="834"/>
      <c r="G405" s="822"/>
    </row>
    <row r="406" spans="2:7">
      <c r="B406" s="823"/>
      <c r="C406" s="2303" t="s">
        <v>1822</v>
      </c>
      <c r="D406" s="2304"/>
      <c r="E406" s="837">
        <v>0.25</v>
      </c>
      <c r="F406" s="834"/>
      <c r="G406" s="822"/>
    </row>
    <row r="407" spans="2:7">
      <c r="B407" s="823"/>
      <c r="C407" s="2303" t="s">
        <v>1823</v>
      </c>
      <c r="D407" s="2304"/>
      <c r="E407" s="837">
        <v>0.25</v>
      </c>
      <c r="F407" s="834"/>
      <c r="G407" s="822"/>
    </row>
    <row r="408" spans="2:7">
      <c r="B408" s="823"/>
      <c r="C408" s="2303" t="s">
        <v>740</v>
      </c>
      <c r="D408" s="2304"/>
      <c r="E408" s="837">
        <v>0.25</v>
      </c>
      <c r="F408" s="834"/>
      <c r="G408" s="822"/>
    </row>
    <row r="409" spans="2:7">
      <c r="B409" s="823"/>
      <c r="C409" s="2303" t="s">
        <v>1824</v>
      </c>
      <c r="D409" s="2304"/>
      <c r="E409" s="837">
        <v>0.25</v>
      </c>
      <c r="F409" s="834"/>
      <c r="G409" s="822"/>
    </row>
    <row r="410" spans="2:7">
      <c r="B410" s="823"/>
      <c r="C410" s="2303" t="s">
        <v>751</v>
      </c>
      <c r="D410" s="2304"/>
      <c r="E410" s="837">
        <v>0.25</v>
      </c>
      <c r="F410" s="834"/>
      <c r="G410" s="822"/>
    </row>
    <row r="411" spans="2:7">
      <c r="B411" s="823"/>
      <c r="C411" s="2303" t="s">
        <v>1825</v>
      </c>
      <c r="D411" s="2304"/>
      <c r="E411" s="837">
        <v>0.25</v>
      </c>
      <c r="F411" s="834"/>
      <c r="G411" s="822"/>
    </row>
    <row r="412" spans="2:7">
      <c r="B412" s="823"/>
      <c r="C412" s="2303" t="s">
        <v>758</v>
      </c>
      <c r="D412" s="2304"/>
      <c r="E412" s="837">
        <v>0.25</v>
      </c>
      <c r="F412" s="834"/>
      <c r="G412" s="822"/>
    </row>
    <row r="413" spans="2:7">
      <c r="B413" s="823"/>
      <c r="C413" s="2303" t="s">
        <v>1826</v>
      </c>
      <c r="D413" s="2304"/>
      <c r="E413" s="837">
        <v>0.25</v>
      </c>
      <c r="F413" s="834"/>
      <c r="G413" s="822"/>
    </row>
    <row r="414" spans="2:7">
      <c r="B414" s="823"/>
      <c r="C414" s="2303" t="s">
        <v>1827</v>
      </c>
      <c r="D414" s="2304"/>
      <c r="E414" s="837">
        <v>0.25</v>
      </c>
      <c r="F414" s="834"/>
      <c r="G414" s="822"/>
    </row>
    <row r="415" spans="2:7">
      <c r="B415" s="823"/>
      <c r="C415" s="2303" t="s">
        <v>1828</v>
      </c>
      <c r="D415" s="2304"/>
      <c r="E415" s="837">
        <v>0.25</v>
      </c>
      <c r="F415" s="834"/>
      <c r="G415" s="822"/>
    </row>
    <row r="416" spans="2:7">
      <c r="B416" s="823"/>
      <c r="C416" s="2303" t="s">
        <v>1829</v>
      </c>
      <c r="D416" s="2304"/>
      <c r="E416" s="837">
        <v>0.25</v>
      </c>
      <c r="F416" s="834"/>
      <c r="G416" s="822"/>
    </row>
    <row r="417" spans="2:7">
      <c r="B417" s="823"/>
      <c r="C417" s="2303" t="s">
        <v>1830</v>
      </c>
      <c r="D417" s="2304"/>
      <c r="E417" s="837">
        <v>0.25</v>
      </c>
      <c r="F417" s="834"/>
      <c r="G417" s="822"/>
    </row>
    <row r="418" spans="2:7">
      <c r="B418" s="823"/>
      <c r="C418" s="2303" t="s">
        <v>1831</v>
      </c>
      <c r="D418" s="2304"/>
      <c r="E418" s="837">
        <v>0.25</v>
      </c>
      <c r="F418" s="834"/>
      <c r="G418" s="822"/>
    </row>
    <row r="419" spans="2:7">
      <c r="B419" s="823"/>
      <c r="C419" s="2303" t="s">
        <v>1832</v>
      </c>
      <c r="D419" s="2304"/>
      <c r="E419" s="837">
        <v>0.25</v>
      </c>
      <c r="F419" s="834"/>
      <c r="G419" s="822"/>
    </row>
    <row r="420" spans="2:7">
      <c r="B420" s="823"/>
      <c r="C420" s="2303" t="s">
        <v>1833</v>
      </c>
      <c r="D420" s="2304"/>
      <c r="E420" s="837">
        <v>0.25</v>
      </c>
      <c r="F420" s="834"/>
      <c r="G420" s="822"/>
    </row>
    <row r="421" spans="2:7">
      <c r="B421" s="823"/>
      <c r="C421" s="2303" t="s">
        <v>763</v>
      </c>
      <c r="D421" s="2304"/>
      <c r="E421" s="837">
        <v>0.25</v>
      </c>
      <c r="F421" s="834"/>
      <c r="G421" s="822"/>
    </row>
    <row r="422" spans="2:7">
      <c r="B422" s="823"/>
      <c r="C422" s="2303" t="s">
        <v>1834</v>
      </c>
      <c r="D422" s="2304"/>
      <c r="E422" s="837">
        <v>0.25</v>
      </c>
      <c r="F422" s="834"/>
      <c r="G422" s="822"/>
    </row>
    <row r="423" spans="2:7">
      <c r="B423" s="823"/>
      <c r="C423" s="2303" t="s">
        <v>1835</v>
      </c>
      <c r="D423" s="2304"/>
      <c r="E423" s="837">
        <v>0.25</v>
      </c>
      <c r="F423" s="834"/>
      <c r="G423" s="822"/>
    </row>
    <row r="424" spans="2:7">
      <c r="B424" s="823"/>
      <c r="C424" s="2303" t="s">
        <v>767</v>
      </c>
      <c r="D424" s="2304"/>
      <c r="E424" s="837">
        <v>0.25</v>
      </c>
      <c r="F424" s="834"/>
      <c r="G424" s="822"/>
    </row>
    <row r="425" spans="2:7">
      <c r="B425" s="823"/>
      <c r="C425" s="2303" t="s">
        <v>1836</v>
      </c>
      <c r="D425" s="2304"/>
      <c r="E425" s="837">
        <v>0.25</v>
      </c>
      <c r="F425" s="834"/>
      <c r="G425" s="822"/>
    </row>
    <row r="426" spans="2:7">
      <c r="B426" s="823"/>
      <c r="C426" s="2303" t="s">
        <v>1837</v>
      </c>
      <c r="D426" s="2304"/>
      <c r="E426" s="837">
        <v>0.25</v>
      </c>
      <c r="F426" s="834"/>
      <c r="G426" s="822"/>
    </row>
    <row r="427" spans="2:7">
      <c r="B427" s="823"/>
      <c r="C427" s="2303" t="s">
        <v>1838</v>
      </c>
      <c r="D427" s="2304"/>
      <c r="E427" s="837">
        <v>0.25</v>
      </c>
      <c r="F427" s="834"/>
      <c r="G427" s="822"/>
    </row>
    <row r="428" spans="2:7">
      <c r="B428" s="823"/>
      <c r="C428" s="2303" t="s">
        <v>1839</v>
      </c>
      <c r="D428" s="2304"/>
      <c r="E428" s="837">
        <v>0.25</v>
      </c>
      <c r="F428" s="834"/>
      <c r="G428" s="822"/>
    </row>
    <row r="429" spans="2:7">
      <c r="B429" s="823"/>
      <c r="C429" s="2303" t="s">
        <v>1840</v>
      </c>
      <c r="D429" s="2304"/>
      <c r="E429" s="837">
        <v>0.25</v>
      </c>
      <c r="F429" s="834"/>
      <c r="G429" s="822"/>
    </row>
    <row r="430" spans="2:7">
      <c r="B430" s="823"/>
      <c r="C430" s="2303" t="s">
        <v>1841</v>
      </c>
      <c r="D430" s="2304"/>
      <c r="E430" s="837">
        <v>0.25</v>
      </c>
      <c r="F430" s="834"/>
      <c r="G430" s="822"/>
    </row>
    <row r="431" spans="2:7">
      <c r="B431" s="823"/>
      <c r="C431" s="2303" t="s">
        <v>1842</v>
      </c>
      <c r="D431" s="2304"/>
      <c r="E431" s="837">
        <v>0.25</v>
      </c>
      <c r="F431" s="834"/>
      <c r="G431" s="822"/>
    </row>
    <row r="432" spans="2:7">
      <c r="B432" s="823"/>
      <c r="C432" s="2303" t="s">
        <v>1843</v>
      </c>
      <c r="D432" s="2304"/>
      <c r="E432" s="837">
        <v>0.25</v>
      </c>
      <c r="F432" s="834"/>
      <c r="G432" s="822"/>
    </row>
    <row r="433" spans="2:7">
      <c r="B433" s="823"/>
      <c r="C433" s="2303" t="s">
        <v>1844</v>
      </c>
      <c r="D433" s="2304"/>
      <c r="E433" s="837">
        <v>0.25</v>
      </c>
      <c r="F433" s="834"/>
      <c r="G433" s="822"/>
    </row>
    <row r="434" spans="2:7">
      <c r="B434" s="823"/>
      <c r="C434" s="2303" t="s">
        <v>779</v>
      </c>
      <c r="D434" s="2304"/>
      <c r="E434" s="837">
        <v>0.25</v>
      </c>
      <c r="F434" s="834"/>
      <c r="G434" s="822"/>
    </row>
    <row r="435" spans="2:7">
      <c r="B435" s="823"/>
      <c r="C435" s="2303" t="s">
        <v>1845</v>
      </c>
      <c r="D435" s="2304"/>
      <c r="E435" s="837">
        <v>0.25</v>
      </c>
      <c r="F435" s="834"/>
      <c r="G435" s="822"/>
    </row>
    <row r="436" spans="2:7">
      <c r="B436" s="823"/>
      <c r="C436" s="2303" t="s">
        <v>1846</v>
      </c>
      <c r="D436" s="2304"/>
      <c r="E436" s="837">
        <v>0.25</v>
      </c>
      <c r="F436" s="834"/>
      <c r="G436" s="822"/>
    </row>
    <row r="437" spans="2:7">
      <c r="B437" s="823"/>
      <c r="C437" s="2303" t="s">
        <v>1847</v>
      </c>
      <c r="D437" s="2304"/>
      <c r="E437" s="837">
        <v>0.25</v>
      </c>
      <c r="F437" s="834"/>
      <c r="G437" s="822"/>
    </row>
    <row r="438" spans="2:7">
      <c r="B438" s="823"/>
      <c r="C438" s="2303" t="s">
        <v>1848</v>
      </c>
      <c r="D438" s="2304"/>
      <c r="E438" s="837">
        <v>0.25</v>
      </c>
      <c r="F438" s="834"/>
      <c r="G438" s="822"/>
    </row>
    <row r="439" spans="2:7">
      <c r="B439" s="823"/>
      <c r="C439" s="2303" t="s">
        <v>1849</v>
      </c>
      <c r="D439" s="2304"/>
      <c r="E439" s="837">
        <v>0.25</v>
      </c>
      <c r="F439" s="834"/>
      <c r="G439" s="822"/>
    </row>
    <row r="440" spans="2:7">
      <c r="B440" s="823"/>
      <c r="C440" s="2303" t="s">
        <v>1850</v>
      </c>
      <c r="D440" s="2304"/>
      <c r="E440" s="837">
        <v>0.25</v>
      </c>
      <c r="F440" s="834"/>
      <c r="G440" s="822"/>
    </row>
    <row r="441" spans="2:7">
      <c r="B441" s="823"/>
      <c r="C441" s="2303" t="s">
        <v>1851</v>
      </c>
      <c r="D441" s="2304"/>
      <c r="E441" s="837">
        <v>0.25</v>
      </c>
      <c r="F441" s="834"/>
      <c r="G441" s="822"/>
    </row>
    <row r="442" spans="2:7">
      <c r="B442" s="823"/>
      <c r="C442" s="2303" t="s">
        <v>1852</v>
      </c>
      <c r="D442" s="2304"/>
      <c r="E442" s="837">
        <v>0.25</v>
      </c>
      <c r="F442" s="834"/>
      <c r="G442" s="822"/>
    </row>
    <row r="443" spans="2:7">
      <c r="B443" s="823"/>
      <c r="C443" s="2303" t="s">
        <v>1853</v>
      </c>
      <c r="D443" s="2304"/>
      <c r="E443" s="837">
        <v>0.25</v>
      </c>
      <c r="F443" s="834"/>
      <c r="G443" s="822"/>
    </row>
    <row r="444" spans="2:7">
      <c r="B444" s="823"/>
      <c r="C444" s="2303" t="s">
        <v>788</v>
      </c>
      <c r="D444" s="2304"/>
      <c r="E444" s="837">
        <v>0.25</v>
      </c>
      <c r="F444" s="834"/>
      <c r="G444" s="822"/>
    </row>
    <row r="445" spans="2:7">
      <c r="B445" s="823"/>
      <c r="C445" s="2303" t="s">
        <v>1854</v>
      </c>
      <c r="D445" s="2304"/>
      <c r="E445" s="837">
        <v>0.25</v>
      </c>
      <c r="F445" s="834"/>
      <c r="G445" s="822"/>
    </row>
    <row r="446" spans="2:7">
      <c r="B446" s="823"/>
      <c r="C446" s="2303" t="s">
        <v>789</v>
      </c>
      <c r="D446" s="2304"/>
      <c r="E446" s="837">
        <v>0.25</v>
      </c>
      <c r="F446" s="834"/>
      <c r="G446" s="822"/>
    </row>
    <row r="447" spans="2:7">
      <c r="B447" s="823"/>
      <c r="C447" s="2303" t="s">
        <v>1855</v>
      </c>
      <c r="D447" s="2304"/>
      <c r="E447" s="837">
        <v>0.25</v>
      </c>
      <c r="F447" s="834"/>
      <c r="G447" s="822"/>
    </row>
    <row r="448" spans="2:7">
      <c r="B448" s="823"/>
      <c r="C448" s="2303" t="s">
        <v>1856</v>
      </c>
      <c r="D448" s="2304"/>
      <c r="E448" s="837">
        <v>0.25</v>
      </c>
      <c r="F448" s="834"/>
      <c r="G448" s="822"/>
    </row>
    <row r="449" spans="2:7">
      <c r="B449" s="823"/>
      <c r="C449" s="2303" t="s">
        <v>1857</v>
      </c>
      <c r="D449" s="2304"/>
      <c r="E449" s="837">
        <v>0.25</v>
      </c>
      <c r="F449" s="834"/>
      <c r="G449" s="822"/>
    </row>
    <row r="450" spans="2:7">
      <c r="B450" s="823"/>
      <c r="C450" s="2303" t="s">
        <v>1858</v>
      </c>
      <c r="D450" s="2304"/>
      <c r="E450" s="837">
        <v>0.25</v>
      </c>
      <c r="F450" s="834"/>
      <c r="G450" s="822"/>
    </row>
    <row r="451" spans="2:7">
      <c r="B451" s="823"/>
      <c r="C451" s="2303" t="s">
        <v>1859</v>
      </c>
      <c r="D451" s="2304"/>
      <c r="E451" s="837">
        <v>0.25</v>
      </c>
      <c r="F451" s="834"/>
      <c r="G451" s="822"/>
    </row>
    <row r="452" spans="2:7">
      <c r="B452" s="823"/>
      <c r="C452" s="2303" t="s">
        <v>1860</v>
      </c>
      <c r="D452" s="2304"/>
      <c r="E452" s="837">
        <v>0.25</v>
      </c>
      <c r="F452" s="834"/>
      <c r="G452" s="822"/>
    </row>
    <row r="453" spans="2:7">
      <c r="B453" s="823"/>
      <c r="C453" s="2303" t="s">
        <v>1861</v>
      </c>
      <c r="D453" s="2304"/>
      <c r="E453" s="837">
        <v>0.25</v>
      </c>
      <c r="F453" s="834"/>
      <c r="G453" s="822"/>
    </row>
    <row r="454" spans="2:7">
      <c r="B454" s="823"/>
      <c r="C454" s="2303" t="s">
        <v>1862</v>
      </c>
      <c r="D454" s="2304"/>
      <c r="E454" s="837">
        <v>0.25</v>
      </c>
      <c r="F454" s="834"/>
      <c r="G454" s="822"/>
    </row>
    <row r="455" spans="2:7">
      <c r="B455" s="823"/>
      <c r="C455" s="2303" t="s">
        <v>794</v>
      </c>
      <c r="D455" s="2304"/>
      <c r="E455" s="837">
        <v>0.25</v>
      </c>
      <c r="F455" s="834"/>
      <c r="G455" s="822"/>
    </row>
    <row r="456" spans="2:7">
      <c r="B456" s="823"/>
      <c r="C456" s="2303" t="s">
        <v>1863</v>
      </c>
      <c r="D456" s="2304"/>
      <c r="E456" s="837">
        <v>0.25</v>
      </c>
      <c r="F456" s="834"/>
      <c r="G456" s="822"/>
    </row>
    <row r="457" spans="2:7">
      <c r="B457" s="823"/>
      <c r="C457" s="2303" t="s">
        <v>796</v>
      </c>
      <c r="D457" s="2304"/>
      <c r="E457" s="837">
        <v>0.25</v>
      </c>
      <c r="F457" s="834"/>
      <c r="G457" s="822"/>
    </row>
    <row r="458" spans="2:7">
      <c r="B458" s="823"/>
      <c r="C458" s="2303" t="s">
        <v>1864</v>
      </c>
      <c r="D458" s="2304"/>
      <c r="E458" s="837">
        <v>0.25</v>
      </c>
      <c r="F458" s="834"/>
      <c r="G458" s="822"/>
    </row>
    <row r="459" spans="2:7">
      <c r="B459" s="823"/>
      <c r="C459" s="2303" t="s">
        <v>1865</v>
      </c>
      <c r="D459" s="2304"/>
      <c r="E459" s="837">
        <v>0.25</v>
      </c>
      <c r="F459" s="834"/>
      <c r="G459" s="822"/>
    </row>
    <row r="460" spans="2:7">
      <c r="B460" s="823"/>
      <c r="C460" s="2303" t="s">
        <v>800</v>
      </c>
      <c r="D460" s="2304"/>
      <c r="E460" s="837">
        <v>0.25</v>
      </c>
      <c r="F460" s="834"/>
      <c r="G460" s="822"/>
    </row>
    <row r="461" spans="2:7">
      <c r="B461" s="823"/>
      <c r="C461" s="2303" t="s">
        <v>1866</v>
      </c>
      <c r="D461" s="2304"/>
      <c r="E461" s="837">
        <v>0.25</v>
      </c>
      <c r="F461" s="834"/>
      <c r="G461" s="822"/>
    </row>
    <row r="462" spans="2:7">
      <c r="B462" s="823"/>
      <c r="C462" s="2303" t="s">
        <v>1867</v>
      </c>
      <c r="D462" s="2304"/>
      <c r="E462" s="837">
        <v>0.25</v>
      </c>
      <c r="F462" s="834"/>
      <c r="G462" s="822"/>
    </row>
    <row r="463" spans="2:7">
      <c r="B463" s="823"/>
      <c r="C463" s="2303" t="s">
        <v>1868</v>
      </c>
      <c r="D463" s="2304"/>
      <c r="E463" s="837">
        <v>0.25</v>
      </c>
      <c r="F463" s="834"/>
      <c r="G463" s="822"/>
    </row>
    <row r="464" spans="2:7">
      <c r="B464" s="823"/>
      <c r="C464" s="2303" t="s">
        <v>1869</v>
      </c>
      <c r="D464" s="2304"/>
      <c r="E464" s="837">
        <v>0.25</v>
      </c>
      <c r="F464" s="834"/>
      <c r="G464" s="822"/>
    </row>
    <row r="465" spans="2:7">
      <c r="B465" s="823"/>
      <c r="C465" s="2303" t="s">
        <v>802</v>
      </c>
      <c r="D465" s="2304"/>
      <c r="E465" s="837">
        <v>0.25</v>
      </c>
      <c r="F465" s="834"/>
      <c r="G465" s="822"/>
    </row>
    <row r="466" spans="2:7">
      <c r="B466" s="823"/>
      <c r="C466" s="2303" t="s">
        <v>1870</v>
      </c>
      <c r="D466" s="2304"/>
      <c r="E466" s="837">
        <v>0.25</v>
      </c>
      <c r="F466" s="834"/>
      <c r="G466" s="822"/>
    </row>
    <row r="467" spans="2:7">
      <c r="B467" s="823"/>
      <c r="C467" s="2303" t="s">
        <v>803</v>
      </c>
      <c r="D467" s="2304"/>
      <c r="E467" s="837">
        <v>0.25</v>
      </c>
      <c r="F467" s="834"/>
      <c r="G467" s="822"/>
    </row>
    <row r="468" spans="2:7">
      <c r="B468" s="823"/>
      <c r="C468" s="2303" t="s">
        <v>1871</v>
      </c>
      <c r="D468" s="2304"/>
      <c r="E468" s="837">
        <v>0.25</v>
      </c>
      <c r="F468" s="834"/>
      <c r="G468" s="822"/>
    </row>
    <row r="469" spans="2:7">
      <c r="B469" s="823"/>
      <c r="C469" s="2303" t="s">
        <v>1872</v>
      </c>
      <c r="D469" s="2304"/>
      <c r="E469" s="837">
        <v>0.25</v>
      </c>
      <c r="F469" s="834"/>
      <c r="G469" s="822"/>
    </row>
    <row r="470" spans="2:7">
      <c r="B470" s="823"/>
      <c r="C470" s="2303" t="s">
        <v>1873</v>
      </c>
      <c r="D470" s="2304"/>
      <c r="E470" s="837">
        <v>0.25</v>
      </c>
      <c r="F470" s="834"/>
      <c r="G470" s="822"/>
    </row>
    <row r="471" spans="2:7">
      <c r="B471" s="823"/>
      <c r="C471" s="2303" t="s">
        <v>1874</v>
      </c>
      <c r="D471" s="2304"/>
      <c r="E471" s="837">
        <v>0.25</v>
      </c>
      <c r="F471" s="834"/>
      <c r="G471" s="822"/>
    </row>
    <row r="472" spans="2:7">
      <c r="B472" s="823"/>
      <c r="C472" s="2303" t="s">
        <v>1875</v>
      </c>
      <c r="D472" s="2304"/>
      <c r="E472" s="837">
        <v>0.25</v>
      </c>
      <c r="F472" s="834"/>
      <c r="G472" s="822"/>
    </row>
    <row r="473" spans="2:7">
      <c r="B473" s="823"/>
      <c r="C473" s="2303" t="s">
        <v>1876</v>
      </c>
      <c r="D473" s="2304"/>
      <c r="E473" s="837">
        <v>0.25</v>
      </c>
      <c r="F473" s="834"/>
      <c r="G473" s="822"/>
    </row>
    <row r="474" spans="2:7">
      <c r="B474" s="823"/>
      <c r="C474" s="2303" t="s">
        <v>1877</v>
      </c>
      <c r="D474" s="2304"/>
      <c r="E474" s="837">
        <v>0.25</v>
      </c>
      <c r="F474" s="834"/>
      <c r="G474" s="822"/>
    </row>
    <row r="475" spans="2:7">
      <c r="B475" s="823"/>
      <c r="C475" s="2303" t="s">
        <v>1878</v>
      </c>
      <c r="D475" s="2304"/>
      <c r="E475" s="837">
        <v>0.25</v>
      </c>
      <c r="F475" s="834"/>
      <c r="G475" s="822"/>
    </row>
    <row r="476" spans="2:7">
      <c r="B476" s="823"/>
      <c r="C476" s="2303" t="s">
        <v>1879</v>
      </c>
      <c r="D476" s="2304"/>
      <c r="E476" s="837">
        <v>0.25</v>
      </c>
      <c r="F476" s="834"/>
      <c r="G476" s="822"/>
    </row>
    <row r="477" spans="2:7">
      <c r="B477" s="823"/>
      <c r="C477" s="2303" t="s">
        <v>1880</v>
      </c>
      <c r="D477" s="2304"/>
      <c r="E477" s="837">
        <v>0.25</v>
      </c>
      <c r="F477" s="834"/>
      <c r="G477" s="822"/>
    </row>
    <row r="478" spans="2:7">
      <c r="B478" s="823"/>
      <c r="C478" s="2303" t="s">
        <v>1881</v>
      </c>
      <c r="D478" s="2304"/>
      <c r="E478" s="837">
        <v>0.25</v>
      </c>
      <c r="F478" s="834"/>
      <c r="G478" s="822"/>
    </row>
    <row r="479" spans="2:7">
      <c r="B479" s="823"/>
      <c r="C479" s="2303" t="s">
        <v>813</v>
      </c>
      <c r="D479" s="2304"/>
      <c r="E479" s="837">
        <v>0.25</v>
      </c>
      <c r="F479" s="834"/>
      <c r="G479" s="822"/>
    </row>
    <row r="480" spans="2:7">
      <c r="B480" s="823"/>
      <c r="C480" s="2303" t="s">
        <v>1882</v>
      </c>
      <c r="D480" s="2304"/>
      <c r="E480" s="837">
        <v>0.25</v>
      </c>
      <c r="F480" s="834"/>
      <c r="G480" s="822"/>
    </row>
    <row r="481" spans="2:7">
      <c r="B481" s="823"/>
      <c r="C481" s="2303" t="s">
        <v>1883</v>
      </c>
      <c r="D481" s="2304"/>
      <c r="E481" s="837">
        <v>0.25</v>
      </c>
      <c r="F481" s="834"/>
      <c r="G481" s="822"/>
    </row>
    <row r="482" spans="2:7">
      <c r="B482" s="823"/>
      <c r="C482" s="2303" t="s">
        <v>1884</v>
      </c>
      <c r="D482" s="2304"/>
      <c r="E482" s="837">
        <v>0.25</v>
      </c>
      <c r="F482" s="834"/>
      <c r="G482" s="822"/>
    </row>
    <row r="483" spans="2:7">
      <c r="B483" s="823"/>
      <c r="C483" s="2303" t="s">
        <v>1885</v>
      </c>
      <c r="D483" s="2304"/>
      <c r="E483" s="837">
        <v>0.25</v>
      </c>
      <c r="F483" s="834"/>
      <c r="G483" s="822"/>
    </row>
    <row r="484" spans="2:7">
      <c r="B484" s="823"/>
      <c r="C484" s="2303" t="s">
        <v>818</v>
      </c>
      <c r="D484" s="2304"/>
      <c r="E484" s="837">
        <v>0.25</v>
      </c>
      <c r="F484" s="834"/>
      <c r="G484" s="822"/>
    </row>
    <row r="485" spans="2:7">
      <c r="B485" s="823"/>
      <c r="C485" s="2303" t="s">
        <v>1886</v>
      </c>
      <c r="D485" s="2304"/>
      <c r="E485" s="837">
        <v>0.25</v>
      </c>
      <c r="F485" s="834"/>
      <c r="G485" s="822"/>
    </row>
    <row r="486" spans="2:7">
      <c r="B486" s="823"/>
      <c r="C486" s="2303" t="s">
        <v>1887</v>
      </c>
      <c r="D486" s="2304"/>
      <c r="E486" s="837">
        <v>0.25</v>
      </c>
      <c r="F486" s="834"/>
      <c r="G486" s="822"/>
    </row>
    <row r="487" spans="2:7">
      <c r="B487" s="823"/>
      <c r="C487" s="2303" t="s">
        <v>1888</v>
      </c>
      <c r="D487" s="2304"/>
      <c r="E487" s="837">
        <v>0.25</v>
      </c>
      <c r="F487" s="834"/>
      <c r="G487" s="822"/>
    </row>
    <row r="488" spans="2:7">
      <c r="B488" s="823"/>
      <c r="C488" s="2303" t="s">
        <v>1889</v>
      </c>
      <c r="D488" s="2304"/>
      <c r="E488" s="837">
        <v>0.25</v>
      </c>
      <c r="F488" s="834"/>
      <c r="G488" s="822"/>
    </row>
    <row r="489" spans="2:7">
      <c r="B489" s="823"/>
      <c r="C489" s="2303" t="s">
        <v>828</v>
      </c>
      <c r="D489" s="2304"/>
      <c r="E489" s="837">
        <v>0.25</v>
      </c>
      <c r="F489" s="834"/>
      <c r="G489" s="822"/>
    </row>
    <row r="490" spans="2:7">
      <c r="B490" s="823"/>
      <c r="C490" s="2303" t="s">
        <v>1890</v>
      </c>
      <c r="D490" s="2304"/>
      <c r="E490" s="837">
        <v>0.25</v>
      </c>
      <c r="F490" s="834"/>
      <c r="G490" s="822"/>
    </row>
    <row r="491" spans="2:7">
      <c r="B491" s="823"/>
      <c r="C491" s="2303" t="s">
        <v>1891</v>
      </c>
      <c r="D491" s="2304"/>
      <c r="E491" s="837">
        <v>0.25</v>
      </c>
      <c r="F491" s="834"/>
      <c r="G491" s="822"/>
    </row>
    <row r="492" spans="2:7">
      <c r="B492" s="823"/>
      <c r="C492" s="2303" t="s">
        <v>1892</v>
      </c>
      <c r="D492" s="2304"/>
      <c r="E492" s="837">
        <v>0.25</v>
      </c>
      <c r="F492" s="834"/>
      <c r="G492" s="822"/>
    </row>
    <row r="493" spans="2:7">
      <c r="B493" s="823"/>
      <c r="C493" s="2303" t="s">
        <v>1893</v>
      </c>
      <c r="D493" s="2304"/>
      <c r="E493" s="837">
        <v>0.25</v>
      </c>
      <c r="F493" s="834"/>
      <c r="G493" s="822"/>
    </row>
    <row r="494" spans="2:7">
      <c r="B494" s="823"/>
      <c r="C494" s="2303" t="s">
        <v>1894</v>
      </c>
      <c r="D494" s="2304"/>
      <c r="E494" s="837">
        <v>0.25</v>
      </c>
      <c r="F494" s="834"/>
      <c r="G494" s="822"/>
    </row>
    <row r="495" spans="2:7">
      <c r="B495" s="823"/>
      <c r="C495" s="2303" t="s">
        <v>1895</v>
      </c>
      <c r="D495" s="2304"/>
      <c r="E495" s="837">
        <v>0.25</v>
      </c>
      <c r="F495" s="834"/>
      <c r="G495" s="822"/>
    </row>
    <row r="496" spans="2:7">
      <c r="B496" s="823"/>
      <c r="C496" s="2303" t="s">
        <v>332</v>
      </c>
      <c r="D496" s="2304"/>
      <c r="E496" s="837">
        <v>0.25</v>
      </c>
      <c r="F496" s="834"/>
      <c r="G496" s="822"/>
    </row>
    <row r="497" spans="2:7">
      <c r="B497" s="823"/>
      <c r="C497" s="2303" t="s">
        <v>1896</v>
      </c>
      <c r="D497" s="2304"/>
      <c r="E497" s="837">
        <v>0.25</v>
      </c>
      <c r="F497" s="834"/>
      <c r="G497" s="822"/>
    </row>
    <row r="498" spans="2:7">
      <c r="B498" s="823"/>
      <c r="C498" s="2303" t="s">
        <v>1897</v>
      </c>
      <c r="D498" s="2304"/>
      <c r="E498" s="837">
        <v>0.25</v>
      </c>
      <c r="F498" s="834"/>
      <c r="G498" s="822"/>
    </row>
    <row r="499" spans="2:7">
      <c r="B499" s="823"/>
      <c r="C499" s="2303" t="s">
        <v>334</v>
      </c>
      <c r="D499" s="2304"/>
      <c r="E499" s="837">
        <v>0.25</v>
      </c>
      <c r="F499" s="834"/>
      <c r="G499" s="822"/>
    </row>
    <row r="500" spans="2:7">
      <c r="B500" s="823"/>
      <c r="C500" s="2303" t="s">
        <v>340</v>
      </c>
      <c r="D500" s="2304"/>
      <c r="E500" s="837">
        <v>0.25</v>
      </c>
      <c r="F500" s="834"/>
      <c r="G500" s="822"/>
    </row>
    <row r="501" spans="2:7">
      <c r="B501" s="823"/>
      <c r="C501" s="2303" t="s">
        <v>1898</v>
      </c>
      <c r="D501" s="2304"/>
      <c r="E501" s="837">
        <v>0.25</v>
      </c>
      <c r="F501" s="834"/>
      <c r="G501" s="822"/>
    </row>
    <row r="502" spans="2:7">
      <c r="B502" s="823"/>
      <c r="C502" s="2303" t="s">
        <v>1899</v>
      </c>
      <c r="D502" s="2304"/>
      <c r="E502" s="837">
        <v>0.25</v>
      </c>
      <c r="F502" s="834"/>
      <c r="G502" s="822"/>
    </row>
    <row r="503" spans="2:7">
      <c r="B503" s="823"/>
      <c r="C503" s="2303" t="s">
        <v>1900</v>
      </c>
      <c r="D503" s="2304"/>
      <c r="E503" s="837">
        <v>0.25</v>
      </c>
      <c r="F503" s="834"/>
      <c r="G503" s="822"/>
    </row>
    <row r="504" spans="2:7">
      <c r="B504" s="823"/>
      <c r="C504" s="2303" t="s">
        <v>1901</v>
      </c>
      <c r="D504" s="2304"/>
      <c r="E504" s="837">
        <v>0.25</v>
      </c>
      <c r="F504" s="834"/>
      <c r="G504" s="822"/>
    </row>
    <row r="505" spans="2:7">
      <c r="B505" s="823"/>
      <c r="C505" s="2303" t="s">
        <v>1902</v>
      </c>
      <c r="D505" s="2304"/>
      <c r="E505" s="837">
        <v>0.25</v>
      </c>
      <c r="F505" s="834"/>
      <c r="G505" s="822"/>
    </row>
    <row r="506" spans="2:7">
      <c r="B506" s="823"/>
      <c r="C506" s="2303" t="s">
        <v>343</v>
      </c>
      <c r="D506" s="2304"/>
      <c r="E506" s="837">
        <v>0.25</v>
      </c>
      <c r="F506" s="834"/>
      <c r="G506" s="822"/>
    </row>
    <row r="507" spans="2:7">
      <c r="B507" s="823"/>
      <c r="C507" s="2303" t="s">
        <v>1903</v>
      </c>
      <c r="D507" s="2304"/>
      <c r="E507" s="837">
        <v>0.25</v>
      </c>
      <c r="F507" s="834"/>
      <c r="G507" s="822"/>
    </row>
    <row r="508" spans="2:7">
      <c r="B508" s="823"/>
      <c r="C508" s="2303" t="s">
        <v>1038</v>
      </c>
      <c r="D508" s="2304"/>
      <c r="E508" s="837">
        <v>0.25</v>
      </c>
      <c r="F508" s="834"/>
      <c r="G508" s="822"/>
    </row>
    <row r="509" spans="2:7">
      <c r="B509" s="823"/>
      <c r="C509" s="2303" t="s">
        <v>1904</v>
      </c>
      <c r="D509" s="2304"/>
      <c r="E509" s="837">
        <v>0.25</v>
      </c>
      <c r="F509" s="834"/>
      <c r="G509" s="822"/>
    </row>
    <row r="510" spans="2:7">
      <c r="B510" s="823"/>
      <c r="C510" s="2303" t="s">
        <v>1905</v>
      </c>
      <c r="D510" s="2304"/>
      <c r="E510" s="837">
        <v>0.25</v>
      </c>
      <c r="F510" s="834"/>
      <c r="G510" s="822"/>
    </row>
    <row r="511" spans="2:7">
      <c r="B511" s="823"/>
      <c r="C511" s="2303" t="s">
        <v>1906</v>
      </c>
      <c r="D511" s="2304"/>
      <c r="E511" s="837">
        <v>0.25</v>
      </c>
      <c r="F511" s="834"/>
      <c r="G511" s="822"/>
    </row>
    <row r="512" spans="2:7">
      <c r="B512" s="823"/>
      <c r="C512" s="2303" t="s">
        <v>1907</v>
      </c>
      <c r="D512" s="2304"/>
      <c r="E512" s="837">
        <v>0.25</v>
      </c>
      <c r="F512" s="834"/>
      <c r="G512" s="822"/>
    </row>
    <row r="513" spans="2:7">
      <c r="B513" s="823"/>
      <c r="C513" s="2303" t="s">
        <v>1908</v>
      </c>
      <c r="D513" s="2304"/>
      <c r="E513" s="837">
        <v>0.25</v>
      </c>
      <c r="F513" s="834"/>
      <c r="G513" s="822"/>
    </row>
    <row r="514" spans="2:7">
      <c r="B514" s="823"/>
      <c r="C514" s="2303" t="s">
        <v>1909</v>
      </c>
      <c r="D514" s="2304"/>
      <c r="E514" s="837">
        <v>0.25</v>
      </c>
      <c r="F514" s="834"/>
      <c r="G514" s="822"/>
    </row>
    <row r="515" spans="2:7">
      <c r="B515" s="823"/>
      <c r="C515" s="2303" t="s">
        <v>1910</v>
      </c>
      <c r="D515" s="2304"/>
      <c r="E515" s="837">
        <v>0.25</v>
      </c>
      <c r="F515" s="834"/>
      <c r="G515" s="822"/>
    </row>
    <row r="516" spans="2:7">
      <c r="B516" s="823"/>
      <c r="C516" s="2303" t="s">
        <v>1911</v>
      </c>
      <c r="D516" s="2304"/>
      <c r="E516" s="837">
        <v>0.25</v>
      </c>
      <c r="F516" s="834"/>
      <c r="G516" s="822"/>
    </row>
    <row r="517" spans="2:7">
      <c r="B517" s="823"/>
      <c r="C517" s="2303" t="s">
        <v>1912</v>
      </c>
      <c r="D517" s="2304"/>
      <c r="E517" s="837">
        <v>0.25</v>
      </c>
      <c r="F517" s="834"/>
      <c r="G517" s="822"/>
    </row>
    <row r="518" spans="2:7">
      <c r="B518" s="823"/>
      <c r="C518" s="2303" t="s">
        <v>1913</v>
      </c>
      <c r="D518" s="2304"/>
      <c r="E518" s="837">
        <v>0.25</v>
      </c>
      <c r="F518" s="834"/>
      <c r="G518" s="822"/>
    </row>
    <row r="519" spans="2:7">
      <c r="B519" s="823"/>
      <c r="C519" s="2303" t="s">
        <v>1914</v>
      </c>
      <c r="D519" s="2304"/>
      <c r="E519" s="837">
        <v>0.25</v>
      </c>
      <c r="F519" s="834"/>
      <c r="G519" s="822"/>
    </row>
    <row r="520" spans="2:7">
      <c r="B520" s="823"/>
      <c r="C520" s="2303" t="s">
        <v>1915</v>
      </c>
      <c r="D520" s="2304"/>
      <c r="E520" s="837">
        <v>0.25</v>
      </c>
      <c r="F520" s="834"/>
      <c r="G520" s="822"/>
    </row>
    <row r="521" spans="2:7">
      <c r="B521" s="823"/>
      <c r="C521" s="2303" t="s">
        <v>1916</v>
      </c>
      <c r="D521" s="2304"/>
      <c r="E521" s="837">
        <v>0.25</v>
      </c>
      <c r="F521" s="834"/>
      <c r="G521" s="822"/>
    </row>
    <row r="522" spans="2:7">
      <c r="B522" s="823"/>
      <c r="C522" s="2303" t="s">
        <v>1917</v>
      </c>
      <c r="D522" s="2304"/>
      <c r="E522" s="837">
        <v>0.25</v>
      </c>
      <c r="F522" s="834"/>
      <c r="G522" s="822"/>
    </row>
    <row r="523" spans="2:7">
      <c r="B523" s="823"/>
      <c r="C523" s="2303" t="s">
        <v>1918</v>
      </c>
      <c r="D523" s="2304"/>
      <c r="E523" s="837">
        <v>0.25</v>
      </c>
      <c r="F523" s="834"/>
      <c r="G523" s="822"/>
    </row>
    <row r="524" spans="2:7">
      <c r="B524" s="823"/>
      <c r="C524" s="2303" t="s">
        <v>1919</v>
      </c>
      <c r="D524" s="2304"/>
      <c r="E524" s="837">
        <v>0.25</v>
      </c>
      <c r="F524" s="834"/>
      <c r="G524" s="822"/>
    </row>
    <row r="525" spans="2:7">
      <c r="B525" s="823"/>
      <c r="C525" s="2303" t="s">
        <v>1920</v>
      </c>
      <c r="D525" s="2304"/>
      <c r="E525" s="837">
        <v>0.25</v>
      </c>
      <c r="F525" s="834"/>
      <c r="G525" s="822"/>
    </row>
    <row r="526" spans="2:7">
      <c r="B526" s="823"/>
      <c r="C526" s="2303" t="s">
        <v>1921</v>
      </c>
      <c r="D526" s="2304"/>
      <c r="E526" s="837">
        <v>0.25</v>
      </c>
      <c r="F526" s="834"/>
      <c r="G526" s="822"/>
    </row>
    <row r="527" spans="2:7">
      <c r="B527" s="823"/>
      <c r="C527" s="2303" t="s">
        <v>1922</v>
      </c>
      <c r="D527" s="2304"/>
      <c r="E527" s="837">
        <v>0.25</v>
      </c>
      <c r="F527" s="834"/>
      <c r="G527" s="822"/>
    </row>
    <row r="528" spans="2:7">
      <c r="B528" s="823"/>
      <c r="C528" s="2303" t="s">
        <v>1052</v>
      </c>
      <c r="D528" s="2304"/>
      <c r="E528" s="837">
        <v>0.25</v>
      </c>
      <c r="F528" s="834"/>
      <c r="G528" s="822"/>
    </row>
    <row r="529" spans="2:7">
      <c r="B529" s="823"/>
      <c r="C529" s="2303" t="s">
        <v>1923</v>
      </c>
      <c r="D529" s="2304"/>
      <c r="E529" s="837">
        <v>0.25</v>
      </c>
      <c r="F529" s="834"/>
      <c r="G529" s="822"/>
    </row>
    <row r="530" spans="2:7">
      <c r="B530" s="823"/>
      <c r="C530" s="2303" t="s">
        <v>1924</v>
      </c>
      <c r="D530" s="2304"/>
      <c r="E530" s="837">
        <v>0.25</v>
      </c>
      <c r="F530" s="834"/>
      <c r="G530" s="822"/>
    </row>
    <row r="531" spans="2:7">
      <c r="B531" s="823"/>
      <c r="C531" s="2303" t="s">
        <v>1925</v>
      </c>
      <c r="D531" s="2304"/>
      <c r="E531" s="837">
        <v>0.25</v>
      </c>
      <c r="F531" s="834"/>
      <c r="G531" s="822"/>
    </row>
    <row r="532" spans="2:7">
      <c r="B532" s="823"/>
      <c r="C532" s="2303" t="s">
        <v>1926</v>
      </c>
      <c r="D532" s="2304"/>
      <c r="E532" s="837">
        <v>0.25</v>
      </c>
      <c r="F532" s="834"/>
      <c r="G532" s="822"/>
    </row>
    <row r="533" spans="2:7">
      <c r="B533" s="823"/>
      <c r="C533" s="2303" t="s">
        <v>1927</v>
      </c>
      <c r="D533" s="2304"/>
      <c r="E533" s="837">
        <v>0.25</v>
      </c>
      <c r="F533" s="834"/>
      <c r="G533" s="822"/>
    </row>
    <row r="534" spans="2:7">
      <c r="B534" s="823"/>
      <c r="C534" s="2303" t="s">
        <v>1928</v>
      </c>
      <c r="D534" s="2304"/>
      <c r="E534" s="837">
        <v>0.25</v>
      </c>
      <c r="F534" s="834"/>
      <c r="G534" s="822"/>
    </row>
    <row r="535" spans="2:7">
      <c r="B535" s="823"/>
      <c r="C535" s="2303" t="s">
        <v>1929</v>
      </c>
      <c r="D535" s="2304"/>
      <c r="E535" s="837">
        <v>0.25</v>
      </c>
      <c r="F535" s="834"/>
      <c r="G535" s="822"/>
    </row>
    <row r="536" spans="2:7">
      <c r="B536" s="823"/>
      <c r="C536" s="2303" t="s">
        <v>1930</v>
      </c>
      <c r="D536" s="2304"/>
      <c r="E536" s="837">
        <v>0.25</v>
      </c>
      <c r="F536" s="834"/>
      <c r="G536" s="822"/>
    </row>
    <row r="537" spans="2:7">
      <c r="B537" s="823"/>
      <c r="C537" s="2303" t="s">
        <v>1931</v>
      </c>
      <c r="D537" s="2304"/>
      <c r="E537" s="837">
        <v>0.25</v>
      </c>
      <c r="F537" s="834"/>
      <c r="G537" s="822"/>
    </row>
    <row r="538" spans="2:7">
      <c r="B538" s="823"/>
      <c r="C538" s="2303" t="s">
        <v>1932</v>
      </c>
      <c r="D538" s="2304"/>
      <c r="E538" s="837">
        <v>0.25</v>
      </c>
      <c r="F538" s="834"/>
      <c r="G538" s="822"/>
    </row>
    <row r="539" spans="2:7">
      <c r="B539" s="823"/>
      <c r="C539" s="2303" t="s">
        <v>1933</v>
      </c>
      <c r="D539" s="2304"/>
      <c r="E539" s="837">
        <v>0.25</v>
      </c>
      <c r="F539" s="834"/>
      <c r="G539" s="822"/>
    </row>
    <row r="540" spans="2:7">
      <c r="B540" s="823"/>
      <c r="C540" s="2303" t="s">
        <v>1934</v>
      </c>
      <c r="D540" s="2304"/>
      <c r="E540" s="837">
        <v>0.25</v>
      </c>
      <c r="F540" s="834"/>
      <c r="G540" s="822"/>
    </row>
    <row r="541" spans="2:7">
      <c r="B541" s="823"/>
      <c r="C541" s="2303" t="s">
        <v>1935</v>
      </c>
      <c r="D541" s="2304"/>
      <c r="E541" s="837">
        <v>0.25</v>
      </c>
      <c r="F541" s="834"/>
      <c r="G541" s="822"/>
    </row>
    <row r="542" spans="2:7">
      <c r="B542" s="823"/>
      <c r="C542" s="2303" t="s">
        <v>1936</v>
      </c>
      <c r="D542" s="2304"/>
      <c r="E542" s="837">
        <v>0.25</v>
      </c>
      <c r="F542" s="834"/>
      <c r="G542" s="822"/>
    </row>
    <row r="543" spans="2:7">
      <c r="B543" s="823"/>
      <c r="C543" s="2303" t="s">
        <v>1937</v>
      </c>
      <c r="D543" s="2304"/>
      <c r="E543" s="837">
        <v>0.25</v>
      </c>
      <c r="F543" s="834"/>
      <c r="G543" s="822"/>
    </row>
    <row r="544" spans="2:7">
      <c r="B544" s="823"/>
      <c r="C544" s="2303" t="s">
        <v>1938</v>
      </c>
      <c r="D544" s="2304"/>
      <c r="E544" s="837">
        <v>0.25</v>
      </c>
      <c r="F544" s="834"/>
      <c r="G544" s="822"/>
    </row>
    <row r="545" spans="2:7">
      <c r="B545" s="823"/>
      <c r="C545" s="2303" t="s">
        <v>1939</v>
      </c>
      <c r="D545" s="2304"/>
      <c r="E545" s="837">
        <v>0.25</v>
      </c>
      <c r="F545" s="834"/>
      <c r="G545" s="822"/>
    </row>
    <row r="546" spans="2:7">
      <c r="B546" s="823"/>
      <c r="C546" s="2303" t="s">
        <v>1940</v>
      </c>
      <c r="D546" s="2304"/>
      <c r="E546" s="837">
        <v>0.25</v>
      </c>
      <c r="F546" s="834"/>
      <c r="G546" s="822"/>
    </row>
    <row r="547" spans="2:7">
      <c r="B547" s="823"/>
      <c r="C547" s="2303" t="s">
        <v>1941</v>
      </c>
      <c r="D547" s="2304"/>
      <c r="E547" s="837">
        <v>0.25</v>
      </c>
      <c r="F547" s="834"/>
      <c r="G547" s="822"/>
    </row>
    <row r="548" spans="2:7">
      <c r="B548" s="823"/>
      <c r="C548" s="2303" t="s">
        <v>1942</v>
      </c>
      <c r="D548" s="2304"/>
      <c r="E548" s="837">
        <v>0.25</v>
      </c>
      <c r="F548" s="834"/>
      <c r="G548" s="822"/>
    </row>
    <row r="549" spans="2:7">
      <c r="B549" s="823"/>
      <c r="C549" s="2303" t="s">
        <v>361</v>
      </c>
      <c r="D549" s="2304"/>
      <c r="E549" s="837">
        <v>0.25</v>
      </c>
      <c r="F549" s="834"/>
      <c r="G549" s="822"/>
    </row>
    <row r="550" spans="2:7">
      <c r="B550" s="823"/>
      <c r="C550" s="2303" t="s">
        <v>362</v>
      </c>
      <c r="D550" s="2304"/>
      <c r="E550" s="837">
        <v>0.25</v>
      </c>
      <c r="F550" s="834"/>
      <c r="G550" s="822"/>
    </row>
    <row r="551" spans="2:7">
      <c r="B551" s="823"/>
      <c r="C551" s="2303" t="s">
        <v>1943</v>
      </c>
      <c r="D551" s="2304"/>
      <c r="E551" s="837">
        <v>0.25</v>
      </c>
      <c r="F551" s="834"/>
      <c r="G551" s="822"/>
    </row>
    <row r="552" spans="2:7">
      <c r="B552" s="823"/>
      <c r="C552" s="2303" t="s">
        <v>1944</v>
      </c>
      <c r="D552" s="2304"/>
      <c r="E552" s="837">
        <v>0.25</v>
      </c>
      <c r="F552" s="834"/>
      <c r="G552" s="822"/>
    </row>
    <row r="553" spans="2:7">
      <c r="B553" s="823"/>
      <c r="C553" s="2303" t="s">
        <v>1945</v>
      </c>
      <c r="D553" s="2304"/>
      <c r="E553" s="837">
        <v>0.25</v>
      </c>
      <c r="F553" s="834"/>
      <c r="G553" s="822"/>
    </row>
    <row r="554" spans="2:7">
      <c r="B554" s="823"/>
      <c r="C554" s="2303" t="s">
        <v>1946</v>
      </c>
      <c r="D554" s="2304"/>
      <c r="E554" s="837">
        <v>0.25</v>
      </c>
      <c r="F554" s="834"/>
      <c r="G554" s="822"/>
    </row>
    <row r="555" spans="2:7">
      <c r="B555" s="823"/>
      <c r="C555" s="2303" t="s">
        <v>1947</v>
      </c>
      <c r="D555" s="2304"/>
      <c r="E555" s="837">
        <v>0.25</v>
      </c>
      <c r="F555" s="834"/>
      <c r="G555" s="822"/>
    </row>
    <row r="556" spans="2:7">
      <c r="B556" s="823"/>
      <c r="C556" s="2303" t="s">
        <v>1948</v>
      </c>
      <c r="D556" s="2304"/>
      <c r="E556" s="837">
        <v>0.25</v>
      </c>
      <c r="F556" s="834"/>
      <c r="G556" s="822"/>
    </row>
    <row r="557" spans="2:7">
      <c r="B557" s="823"/>
      <c r="C557" s="2303" t="s">
        <v>1949</v>
      </c>
      <c r="D557" s="2304"/>
      <c r="E557" s="837">
        <v>0.25</v>
      </c>
      <c r="F557" s="834"/>
      <c r="G557" s="822"/>
    </row>
    <row r="558" spans="2:7">
      <c r="B558" s="823"/>
      <c r="C558" s="2303" t="s">
        <v>1950</v>
      </c>
      <c r="D558" s="2304"/>
      <c r="E558" s="837">
        <v>0.25</v>
      </c>
      <c r="F558" s="834"/>
      <c r="G558" s="822"/>
    </row>
    <row r="559" spans="2:7">
      <c r="B559" s="823"/>
      <c r="C559" s="2303" t="s">
        <v>1951</v>
      </c>
      <c r="D559" s="2304"/>
      <c r="E559" s="837">
        <v>0.25</v>
      </c>
      <c r="F559" s="834"/>
      <c r="G559" s="822"/>
    </row>
    <row r="560" spans="2:7">
      <c r="B560" s="823"/>
      <c r="C560" s="2303" t="s">
        <v>1952</v>
      </c>
      <c r="D560" s="2304"/>
      <c r="E560" s="837">
        <v>0.25</v>
      </c>
      <c r="F560" s="834"/>
      <c r="G560" s="822"/>
    </row>
    <row r="561" spans="2:7">
      <c r="B561" s="823"/>
      <c r="C561" s="2303" t="s">
        <v>1953</v>
      </c>
      <c r="D561" s="2304"/>
      <c r="E561" s="837">
        <v>0.25</v>
      </c>
      <c r="F561" s="834"/>
      <c r="G561" s="822"/>
    </row>
    <row r="562" spans="2:7">
      <c r="B562" s="823"/>
      <c r="C562" s="2303" t="s">
        <v>1954</v>
      </c>
      <c r="D562" s="2304"/>
      <c r="E562" s="837">
        <v>0.25</v>
      </c>
      <c r="F562" s="834"/>
      <c r="G562" s="822"/>
    </row>
    <row r="563" spans="2:7">
      <c r="B563" s="823"/>
      <c r="C563" s="2303" t="s">
        <v>1955</v>
      </c>
      <c r="D563" s="2304"/>
      <c r="E563" s="837">
        <v>0.25</v>
      </c>
      <c r="F563" s="834"/>
      <c r="G563" s="822"/>
    </row>
    <row r="564" spans="2:7">
      <c r="B564" s="823"/>
      <c r="C564" s="2303" t="s">
        <v>1956</v>
      </c>
      <c r="D564" s="2304"/>
      <c r="E564" s="837">
        <v>0.25</v>
      </c>
      <c r="F564" s="834"/>
      <c r="G564" s="822"/>
    </row>
    <row r="565" spans="2:7">
      <c r="B565" s="823"/>
      <c r="C565" s="2303" t="s">
        <v>981</v>
      </c>
      <c r="D565" s="2304"/>
      <c r="E565" s="837">
        <v>0.25</v>
      </c>
      <c r="F565" s="834"/>
      <c r="G565" s="822"/>
    </row>
    <row r="566" spans="2:7">
      <c r="B566" s="823"/>
      <c r="C566" s="2303" t="s">
        <v>1957</v>
      </c>
      <c r="D566" s="2304"/>
      <c r="E566" s="837">
        <v>0.25</v>
      </c>
      <c r="F566" s="834"/>
      <c r="G566" s="822"/>
    </row>
    <row r="567" spans="2:7">
      <c r="B567" s="823"/>
      <c r="C567" s="2303" t="s">
        <v>1958</v>
      </c>
      <c r="D567" s="2304"/>
      <c r="E567" s="837">
        <v>0.25</v>
      </c>
      <c r="F567" s="834"/>
      <c r="G567" s="822"/>
    </row>
    <row r="568" spans="2:7">
      <c r="B568" s="823"/>
      <c r="C568" s="2303" t="s">
        <v>1959</v>
      </c>
      <c r="D568" s="2304"/>
      <c r="E568" s="837">
        <v>0.25</v>
      </c>
      <c r="F568" s="834"/>
      <c r="G568" s="822"/>
    </row>
    <row r="569" spans="2:7">
      <c r="B569" s="823"/>
      <c r="C569" s="2303" t="s">
        <v>1960</v>
      </c>
      <c r="D569" s="2304"/>
      <c r="E569" s="837">
        <v>0.25</v>
      </c>
      <c r="F569" s="834"/>
      <c r="G569" s="822"/>
    </row>
    <row r="570" spans="2:7">
      <c r="B570" s="823"/>
      <c r="C570" s="2303" t="s">
        <v>1961</v>
      </c>
      <c r="D570" s="2304"/>
      <c r="E570" s="837">
        <v>0.25</v>
      </c>
      <c r="F570" s="834"/>
      <c r="G570" s="822"/>
    </row>
    <row r="571" spans="2:7">
      <c r="B571" s="823"/>
      <c r="C571" s="2303" t="s">
        <v>1962</v>
      </c>
      <c r="D571" s="2304"/>
      <c r="E571" s="837">
        <v>0.25</v>
      </c>
      <c r="F571" s="834"/>
      <c r="G571" s="822"/>
    </row>
    <row r="572" spans="2:7">
      <c r="B572" s="823"/>
      <c r="C572" s="2303" t="s">
        <v>1963</v>
      </c>
      <c r="D572" s="2304"/>
      <c r="E572" s="837">
        <v>0.25</v>
      </c>
      <c r="F572" s="834"/>
      <c r="G572" s="822"/>
    </row>
    <row r="573" spans="2:7">
      <c r="B573" s="823"/>
      <c r="C573" s="2303" t="s">
        <v>1964</v>
      </c>
      <c r="D573" s="2304"/>
      <c r="E573" s="837">
        <v>0.25</v>
      </c>
      <c r="F573" s="834"/>
      <c r="G573" s="822"/>
    </row>
    <row r="574" spans="2:7">
      <c r="B574" s="823"/>
      <c r="C574" s="2303" t="s">
        <v>1965</v>
      </c>
      <c r="D574" s="2304"/>
      <c r="E574" s="837">
        <v>0.25</v>
      </c>
      <c r="F574" s="834"/>
      <c r="G574" s="822"/>
    </row>
    <row r="575" spans="2:7">
      <c r="B575" s="823"/>
      <c r="C575" s="2303" t="s">
        <v>1966</v>
      </c>
      <c r="D575" s="2304"/>
      <c r="E575" s="837">
        <v>0.25</v>
      </c>
      <c r="F575" s="834"/>
      <c r="G575" s="822"/>
    </row>
    <row r="576" spans="2:7">
      <c r="B576" s="823"/>
      <c r="C576" s="2303" t="s">
        <v>1967</v>
      </c>
      <c r="D576" s="2304"/>
      <c r="E576" s="837">
        <v>0.25</v>
      </c>
      <c r="F576" s="834"/>
      <c r="G576" s="822"/>
    </row>
    <row r="577" spans="2:7">
      <c r="B577" s="823"/>
      <c r="C577" s="2303" t="s">
        <v>1968</v>
      </c>
      <c r="D577" s="2304"/>
      <c r="E577" s="837">
        <v>0.25</v>
      </c>
      <c r="F577" s="834"/>
      <c r="G577" s="822"/>
    </row>
    <row r="578" spans="2:7">
      <c r="B578" s="823"/>
      <c r="C578" s="2303" t="s">
        <v>1969</v>
      </c>
      <c r="D578" s="2304"/>
      <c r="E578" s="837">
        <v>0.25</v>
      </c>
      <c r="F578" s="834"/>
      <c r="G578" s="822"/>
    </row>
    <row r="579" spans="2:7">
      <c r="B579" s="823"/>
      <c r="C579" s="2303" t="s">
        <v>1970</v>
      </c>
      <c r="D579" s="2304"/>
      <c r="E579" s="837">
        <v>0.25</v>
      </c>
      <c r="F579" s="834"/>
      <c r="G579" s="822"/>
    </row>
    <row r="580" spans="2:7">
      <c r="B580" s="823"/>
      <c r="C580" s="2303" t="s">
        <v>1971</v>
      </c>
      <c r="D580" s="2304"/>
      <c r="E580" s="837">
        <v>0.25</v>
      </c>
      <c r="F580" s="834"/>
      <c r="G580" s="822"/>
    </row>
    <row r="581" spans="2:7">
      <c r="B581" s="823"/>
      <c r="C581" s="2303" t="s">
        <v>1972</v>
      </c>
      <c r="D581" s="2304"/>
      <c r="E581" s="837">
        <v>0.25</v>
      </c>
      <c r="F581" s="834"/>
      <c r="G581" s="822"/>
    </row>
    <row r="582" spans="2:7">
      <c r="B582" s="823"/>
      <c r="C582" s="2303" t="s">
        <v>1973</v>
      </c>
      <c r="D582" s="2304"/>
      <c r="E582" s="837">
        <v>0.25</v>
      </c>
      <c r="F582" s="834"/>
      <c r="G582" s="822"/>
    </row>
    <row r="583" spans="2:7">
      <c r="B583" s="823"/>
      <c r="C583" s="2303" t="s">
        <v>1974</v>
      </c>
      <c r="D583" s="2304"/>
      <c r="E583" s="837">
        <v>0.25</v>
      </c>
      <c r="F583" s="834"/>
      <c r="G583" s="822"/>
    </row>
    <row r="584" spans="2:7">
      <c r="B584" s="823"/>
      <c r="C584" s="2303" t="s">
        <v>998</v>
      </c>
      <c r="D584" s="2304"/>
      <c r="E584" s="837">
        <v>0.25</v>
      </c>
      <c r="F584" s="834"/>
      <c r="G584" s="822"/>
    </row>
    <row r="585" spans="2:7">
      <c r="B585" s="823"/>
      <c r="C585" s="2303" t="s">
        <v>1975</v>
      </c>
      <c r="D585" s="2304"/>
      <c r="E585" s="837">
        <v>0.25</v>
      </c>
      <c r="F585" s="834"/>
      <c r="G585" s="822"/>
    </row>
    <row r="586" spans="2:7">
      <c r="B586" s="823"/>
      <c r="C586" s="2303" t="s">
        <v>1976</v>
      </c>
      <c r="D586" s="2304"/>
      <c r="E586" s="837">
        <v>0.25</v>
      </c>
      <c r="F586" s="834"/>
      <c r="G586" s="822"/>
    </row>
    <row r="587" spans="2:7">
      <c r="B587" s="823"/>
      <c r="C587" s="2303" t="s">
        <v>1977</v>
      </c>
      <c r="D587" s="2304"/>
      <c r="E587" s="837">
        <v>0.25</v>
      </c>
      <c r="F587" s="834"/>
      <c r="G587" s="822"/>
    </row>
    <row r="588" spans="2:7">
      <c r="B588" s="823"/>
      <c r="C588" s="2303" t="s">
        <v>1978</v>
      </c>
      <c r="D588" s="2304"/>
      <c r="E588" s="837">
        <v>0.25</v>
      </c>
      <c r="F588" s="834"/>
      <c r="G588" s="822"/>
    </row>
    <row r="589" spans="2:7">
      <c r="B589" s="823"/>
      <c r="C589" s="2303" t="s">
        <v>1006</v>
      </c>
      <c r="D589" s="2304"/>
      <c r="E589" s="837">
        <v>0.25</v>
      </c>
      <c r="F589" s="834"/>
      <c r="G589" s="822"/>
    </row>
    <row r="590" spans="2:7">
      <c r="B590" s="823"/>
      <c r="C590" s="2303" t="s">
        <v>1979</v>
      </c>
      <c r="D590" s="2304"/>
      <c r="E590" s="837">
        <v>0.25</v>
      </c>
      <c r="F590" s="834"/>
      <c r="G590" s="822"/>
    </row>
    <row r="591" spans="2:7">
      <c r="B591" s="823"/>
      <c r="C591" s="2303" t="s">
        <v>1980</v>
      </c>
      <c r="D591" s="2304"/>
      <c r="E591" s="837">
        <v>0.25</v>
      </c>
      <c r="F591" s="834"/>
      <c r="G591" s="822"/>
    </row>
    <row r="592" spans="2:7">
      <c r="B592" s="823"/>
      <c r="C592" s="2303" t="s">
        <v>1981</v>
      </c>
      <c r="D592" s="2304"/>
      <c r="E592" s="837">
        <v>0.25</v>
      </c>
      <c r="F592" s="834"/>
      <c r="G592" s="822"/>
    </row>
    <row r="593" spans="2:7">
      <c r="B593" s="823"/>
      <c r="C593" s="2303" t="s">
        <v>1008</v>
      </c>
      <c r="D593" s="2304"/>
      <c r="E593" s="837">
        <v>0.25</v>
      </c>
      <c r="F593" s="834"/>
      <c r="G593" s="822"/>
    </row>
    <row r="594" spans="2:7">
      <c r="B594" s="823"/>
      <c r="C594" s="2303" t="s">
        <v>1982</v>
      </c>
      <c r="D594" s="2304"/>
      <c r="E594" s="837">
        <v>0.25</v>
      </c>
      <c r="F594" s="834"/>
      <c r="G594" s="822"/>
    </row>
    <row r="595" spans="2:7">
      <c r="B595" s="823"/>
      <c r="C595" s="2303" t="s">
        <v>1983</v>
      </c>
      <c r="D595" s="2304"/>
      <c r="E595" s="837">
        <v>0.25</v>
      </c>
      <c r="F595" s="834"/>
      <c r="G595" s="822"/>
    </row>
    <row r="596" spans="2:7">
      <c r="B596" s="823"/>
      <c r="C596" s="2303" t="s">
        <v>1009</v>
      </c>
      <c r="D596" s="2304"/>
      <c r="E596" s="837">
        <v>0.25</v>
      </c>
      <c r="F596" s="834"/>
      <c r="G596" s="822"/>
    </row>
    <row r="597" spans="2:7">
      <c r="B597" s="823"/>
      <c r="C597" s="2303" t="s">
        <v>1984</v>
      </c>
      <c r="D597" s="2304"/>
      <c r="E597" s="837">
        <v>0.25</v>
      </c>
      <c r="F597" s="834"/>
      <c r="G597" s="822"/>
    </row>
    <row r="598" spans="2:7">
      <c r="B598" s="823"/>
      <c r="C598" s="2303" t="s">
        <v>1985</v>
      </c>
      <c r="D598" s="2304"/>
      <c r="E598" s="837">
        <v>0.25</v>
      </c>
      <c r="F598" s="834"/>
      <c r="G598" s="822"/>
    </row>
    <row r="599" spans="2:7">
      <c r="B599" s="823"/>
      <c r="C599" s="2303" t="s">
        <v>1986</v>
      </c>
      <c r="D599" s="2304"/>
      <c r="E599" s="837">
        <v>0.25</v>
      </c>
      <c r="F599" s="834"/>
      <c r="G599" s="822"/>
    </row>
    <row r="600" spans="2:7">
      <c r="B600" s="823"/>
      <c r="C600" s="2303" t="s">
        <v>1987</v>
      </c>
      <c r="D600" s="2304"/>
      <c r="E600" s="837">
        <v>0.25</v>
      </c>
      <c r="F600" s="834"/>
      <c r="G600" s="822"/>
    </row>
    <row r="601" spans="2:7">
      <c r="B601" s="823"/>
      <c r="C601" s="2303" t="s">
        <v>1988</v>
      </c>
      <c r="D601" s="2304"/>
      <c r="E601" s="837">
        <v>0.25</v>
      </c>
      <c r="F601" s="834"/>
      <c r="G601" s="822"/>
    </row>
    <row r="602" spans="2:7">
      <c r="B602" s="823"/>
      <c r="C602" s="2303" t="s">
        <v>1989</v>
      </c>
      <c r="D602" s="2304"/>
      <c r="E602" s="837">
        <v>0.25</v>
      </c>
      <c r="F602" s="834"/>
      <c r="G602" s="822"/>
    </row>
    <row r="603" spans="2:7">
      <c r="B603" s="823"/>
      <c r="C603" s="2303" t="s">
        <v>1990</v>
      </c>
      <c r="D603" s="2304"/>
      <c r="E603" s="837">
        <v>0.25</v>
      </c>
      <c r="F603" s="834"/>
      <c r="G603" s="822"/>
    </row>
    <row r="604" spans="2:7">
      <c r="B604" s="823"/>
      <c r="C604" s="2303" t="s">
        <v>1991</v>
      </c>
      <c r="D604" s="2304"/>
      <c r="E604" s="837">
        <v>0.25</v>
      </c>
      <c r="F604" s="834"/>
      <c r="G604" s="822"/>
    </row>
    <row r="605" spans="2:7">
      <c r="B605" s="823"/>
      <c r="C605" s="2303" t="s">
        <v>1992</v>
      </c>
      <c r="D605" s="2304"/>
      <c r="E605" s="837">
        <v>0.25</v>
      </c>
      <c r="F605" s="834"/>
      <c r="G605" s="822"/>
    </row>
    <row r="606" spans="2:7">
      <c r="B606" s="823"/>
      <c r="C606" s="2303" t="s">
        <v>1993</v>
      </c>
      <c r="D606" s="2304"/>
      <c r="E606" s="837">
        <v>0.25</v>
      </c>
      <c r="F606" s="834"/>
      <c r="G606" s="822"/>
    </row>
    <row r="607" spans="2:7">
      <c r="B607" s="823"/>
      <c r="C607" s="2303" t="s">
        <v>1994</v>
      </c>
      <c r="D607" s="2304"/>
      <c r="E607" s="837">
        <v>0.25</v>
      </c>
      <c r="F607" s="834"/>
      <c r="G607" s="822"/>
    </row>
    <row r="608" spans="2:7">
      <c r="B608" s="823"/>
      <c r="C608" s="2303" t="s">
        <v>1995</v>
      </c>
      <c r="D608" s="2304"/>
      <c r="E608" s="837">
        <v>0.25</v>
      </c>
      <c r="F608" s="834"/>
      <c r="G608" s="822"/>
    </row>
    <row r="609" spans="2:7">
      <c r="B609" s="823"/>
      <c r="C609" s="2303" t="s">
        <v>1012</v>
      </c>
      <c r="D609" s="2304"/>
      <c r="E609" s="837">
        <v>0.25</v>
      </c>
      <c r="F609" s="834"/>
      <c r="G609" s="822"/>
    </row>
    <row r="610" spans="2:7">
      <c r="B610" s="823"/>
      <c r="C610" s="2303" t="s">
        <v>1996</v>
      </c>
      <c r="D610" s="2304"/>
      <c r="E610" s="837">
        <v>0.25</v>
      </c>
      <c r="F610" s="834"/>
      <c r="G610" s="822"/>
    </row>
    <row r="611" spans="2:7">
      <c r="B611" s="823"/>
      <c r="C611" s="2303" t="s">
        <v>1997</v>
      </c>
      <c r="D611" s="2304"/>
      <c r="E611" s="837">
        <v>0.25</v>
      </c>
      <c r="F611" s="834"/>
      <c r="G611" s="822"/>
    </row>
    <row r="612" spans="2:7">
      <c r="B612" s="823"/>
      <c r="C612" s="2303" t="s">
        <v>1998</v>
      </c>
      <c r="D612" s="2304"/>
      <c r="E612" s="837">
        <v>0.25</v>
      </c>
      <c r="F612" s="834"/>
      <c r="G612" s="822"/>
    </row>
    <row r="613" spans="2:7">
      <c r="B613" s="823"/>
      <c r="C613" s="2303" t="s">
        <v>1015</v>
      </c>
      <c r="D613" s="2304"/>
      <c r="E613" s="837">
        <v>0.25</v>
      </c>
      <c r="F613" s="834"/>
      <c r="G613" s="822"/>
    </row>
    <row r="614" spans="2:7">
      <c r="B614" s="823"/>
      <c r="C614" s="2303" t="s">
        <v>1999</v>
      </c>
      <c r="D614" s="2304"/>
      <c r="E614" s="837">
        <v>0.25</v>
      </c>
      <c r="F614" s="834"/>
      <c r="G614" s="822"/>
    </row>
    <row r="615" spans="2:7">
      <c r="B615" s="823"/>
      <c r="C615" s="2303" t="s">
        <v>2000</v>
      </c>
      <c r="D615" s="2304"/>
      <c r="E615" s="837">
        <v>0.25</v>
      </c>
      <c r="F615" s="834"/>
      <c r="G615" s="822"/>
    </row>
    <row r="616" spans="2:7">
      <c r="B616" s="823"/>
      <c r="C616" s="2303" t="s">
        <v>2001</v>
      </c>
      <c r="D616" s="2304"/>
      <c r="E616" s="837">
        <v>0.25</v>
      </c>
      <c r="F616" s="834"/>
      <c r="G616" s="822"/>
    </row>
    <row r="617" spans="2:7">
      <c r="B617" s="823"/>
      <c r="C617" s="2303" t="s">
        <v>2002</v>
      </c>
      <c r="D617" s="2304"/>
      <c r="E617" s="837">
        <v>0.25</v>
      </c>
      <c r="F617" s="834"/>
      <c r="G617" s="822"/>
    </row>
    <row r="618" spans="2:7">
      <c r="B618" s="823"/>
      <c r="C618" s="2303" t="s">
        <v>2003</v>
      </c>
      <c r="D618" s="2304"/>
      <c r="E618" s="837">
        <v>0.25</v>
      </c>
      <c r="F618" s="834"/>
      <c r="G618" s="822"/>
    </row>
    <row r="619" spans="2:7">
      <c r="B619" s="823"/>
      <c r="C619" s="2303" t="s">
        <v>2004</v>
      </c>
      <c r="D619" s="2304"/>
      <c r="E619" s="837">
        <v>0.25</v>
      </c>
      <c r="F619" s="834"/>
      <c r="G619" s="822"/>
    </row>
    <row r="620" spans="2:7">
      <c r="B620" s="823"/>
      <c r="C620" s="2303" t="s">
        <v>2005</v>
      </c>
      <c r="D620" s="2304"/>
      <c r="E620" s="837">
        <v>0.25</v>
      </c>
      <c r="F620" s="834"/>
      <c r="G620" s="822"/>
    </row>
    <row r="621" spans="2:7">
      <c r="B621" s="823"/>
      <c r="C621" s="2303" t="s">
        <v>2006</v>
      </c>
      <c r="D621" s="2304"/>
      <c r="E621" s="837">
        <v>0.25</v>
      </c>
      <c r="F621" s="834"/>
      <c r="G621" s="822"/>
    </row>
    <row r="622" spans="2:7">
      <c r="B622" s="823"/>
      <c r="C622" s="2303" t="s">
        <v>2007</v>
      </c>
      <c r="D622" s="2304"/>
      <c r="E622" s="837">
        <v>0.25</v>
      </c>
      <c r="F622" s="834"/>
      <c r="G622" s="822"/>
    </row>
    <row r="623" spans="2:7">
      <c r="B623" s="823"/>
      <c r="C623" s="2303" t="s">
        <v>2008</v>
      </c>
      <c r="D623" s="2304"/>
      <c r="E623" s="837">
        <v>0.25</v>
      </c>
      <c r="F623" s="834"/>
      <c r="G623" s="822"/>
    </row>
    <row r="624" spans="2:7">
      <c r="B624" s="823"/>
      <c r="C624" s="2303" t="s">
        <v>2009</v>
      </c>
      <c r="D624" s="2304"/>
      <c r="E624" s="837">
        <v>0.25</v>
      </c>
      <c r="F624" s="834"/>
      <c r="G624" s="822"/>
    </row>
    <row r="625" spans="2:7">
      <c r="B625" s="823"/>
      <c r="C625" s="2303" t="s">
        <v>2010</v>
      </c>
      <c r="D625" s="2304"/>
      <c r="E625" s="837">
        <v>0.25</v>
      </c>
      <c r="F625" s="834"/>
      <c r="G625" s="822"/>
    </row>
    <row r="626" spans="2:7">
      <c r="B626" s="823"/>
      <c r="C626" s="2303" t="s">
        <v>2011</v>
      </c>
      <c r="D626" s="2304"/>
      <c r="E626" s="837">
        <v>0.25</v>
      </c>
      <c r="F626" s="834"/>
      <c r="G626" s="822"/>
    </row>
    <row r="627" spans="2:7">
      <c r="B627" s="823"/>
      <c r="C627" s="2303" t="s">
        <v>2012</v>
      </c>
      <c r="D627" s="2304"/>
      <c r="E627" s="837">
        <v>0.25</v>
      </c>
      <c r="F627" s="834"/>
      <c r="G627" s="822"/>
    </row>
    <row r="628" spans="2:7">
      <c r="B628" s="823"/>
      <c r="C628" s="2303" t="s">
        <v>2013</v>
      </c>
      <c r="D628" s="2304"/>
      <c r="E628" s="837">
        <v>0.25</v>
      </c>
      <c r="F628" s="834"/>
      <c r="G628" s="822"/>
    </row>
    <row r="629" spans="2:7">
      <c r="B629" s="823"/>
      <c r="C629" s="2303" t="s">
        <v>2014</v>
      </c>
      <c r="D629" s="2304"/>
      <c r="E629" s="837">
        <v>0.25</v>
      </c>
      <c r="F629" s="834"/>
      <c r="G629" s="822"/>
    </row>
    <row r="630" spans="2:7">
      <c r="B630" s="823"/>
      <c r="C630" s="2303" t="s">
        <v>2015</v>
      </c>
      <c r="D630" s="2304"/>
      <c r="E630" s="837">
        <v>0.25</v>
      </c>
      <c r="F630" s="834"/>
      <c r="G630" s="822"/>
    </row>
    <row r="631" spans="2:7">
      <c r="B631" s="823"/>
      <c r="C631" s="2303" t="s">
        <v>2016</v>
      </c>
      <c r="D631" s="2304"/>
      <c r="E631" s="837">
        <v>0.25</v>
      </c>
      <c r="F631" s="834"/>
      <c r="G631" s="822"/>
    </row>
    <row r="632" spans="2:7">
      <c r="B632" s="823"/>
      <c r="C632" s="2303" t="s">
        <v>2017</v>
      </c>
      <c r="D632" s="2304"/>
      <c r="E632" s="837">
        <v>0.25</v>
      </c>
      <c r="F632" s="834"/>
      <c r="G632" s="822"/>
    </row>
    <row r="633" spans="2:7">
      <c r="B633" s="823"/>
      <c r="C633" s="2303" t="s">
        <v>2018</v>
      </c>
      <c r="D633" s="2304"/>
      <c r="E633" s="837">
        <v>0.25</v>
      </c>
      <c r="F633" s="834"/>
      <c r="G633" s="822"/>
    </row>
    <row r="634" spans="2:7">
      <c r="B634" s="823"/>
      <c r="C634" s="2303" t="s">
        <v>1170</v>
      </c>
      <c r="D634" s="2304"/>
      <c r="E634" s="837">
        <v>0.25</v>
      </c>
      <c r="F634" s="834"/>
      <c r="G634" s="822"/>
    </row>
    <row r="635" spans="2:7">
      <c r="B635" s="823"/>
      <c r="C635" s="2303" t="s">
        <v>2019</v>
      </c>
      <c r="D635" s="2304"/>
      <c r="E635" s="837">
        <v>0.25</v>
      </c>
      <c r="F635" s="834"/>
      <c r="G635" s="822"/>
    </row>
    <row r="636" spans="2:7">
      <c r="B636" s="823"/>
      <c r="C636" s="2303" t="s">
        <v>2020</v>
      </c>
      <c r="D636" s="2304"/>
      <c r="E636" s="837">
        <v>0.25</v>
      </c>
      <c r="F636" s="834"/>
      <c r="G636" s="822"/>
    </row>
    <row r="637" spans="2:7">
      <c r="B637" s="823"/>
      <c r="C637" s="2303" t="s">
        <v>1172</v>
      </c>
      <c r="D637" s="2304"/>
      <c r="E637" s="837">
        <v>0.25</v>
      </c>
      <c r="F637" s="834"/>
      <c r="G637" s="822"/>
    </row>
    <row r="638" spans="2:7">
      <c r="B638" s="823"/>
      <c r="C638" s="2303" t="s">
        <v>2021</v>
      </c>
      <c r="D638" s="2304"/>
      <c r="E638" s="837">
        <v>0.25</v>
      </c>
      <c r="F638" s="834"/>
      <c r="G638" s="822"/>
    </row>
    <row r="639" spans="2:7">
      <c r="B639" s="823"/>
      <c r="C639" s="2303" t="s">
        <v>2022</v>
      </c>
      <c r="D639" s="2304"/>
      <c r="E639" s="837">
        <v>0.25</v>
      </c>
      <c r="F639" s="834"/>
      <c r="G639" s="822"/>
    </row>
    <row r="640" spans="2:7">
      <c r="B640" s="823"/>
      <c r="C640" s="2303" t="s">
        <v>2023</v>
      </c>
      <c r="D640" s="2304"/>
      <c r="E640" s="837">
        <v>0.25</v>
      </c>
      <c r="F640" s="834"/>
      <c r="G640" s="822"/>
    </row>
    <row r="641" spans="2:7">
      <c r="B641" s="823"/>
      <c r="C641" s="2303" t="s">
        <v>2024</v>
      </c>
      <c r="D641" s="2304"/>
      <c r="E641" s="837">
        <v>0.25</v>
      </c>
      <c r="F641" s="834"/>
      <c r="G641" s="822"/>
    </row>
    <row r="642" spans="2:7">
      <c r="B642" s="823"/>
      <c r="C642" s="2303" t="s">
        <v>2025</v>
      </c>
      <c r="D642" s="2304"/>
      <c r="E642" s="837">
        <v>0.25</v>
      </c>
      <c r="F642" s="834"/>
      <c r="G642" s="822"/>
    </row>
    <row r="643" spans="2:7">
      <c r="B643" s="823"/>
      <c r="C643" s="2303" t="s">
        <v>2026</v>
      </c>
      <c r="D643" s="2304"/>
      <c r="E643" s="837">
        <v>0.25</v>
      </c>
      <c r="F643" s="834"/>
      <c r="G643" s="822"/>
    </row>
    <row r="644" spans="2:7">
      <c r="B644" s="823"/>
      <c r="C644" s="2303" t="s">
        <v>2027</v>
      </c>
      <c r="D644" s="2304"/>
      <c r="E644" s="837">
        <v>0.25</v>
      </c>
      <c r="F644" s="834"/>
      <c r="G644" s="822"/>
    </row>
    <row r="645" spans="2:7">
      <c r="B645" s="823"/>
      <c r="C645" s="2303" t="s">
        <v>2028</v>
      </c>
      <c r="D645" s="2304"/>
      <c r="E645" s="837">
        <v>0.25</v>
      </c>
      <c r="F645" s="834"/>
      <c r="G645" s="822"/>
    </row>
    <row r="646" spans="2:7">
      <c r="B646" s="823"/>
      <c r="C646" s="2303" t="s">
        <v>2029</v>
      </c>
      <c r="D646" s="2304"/>
      <c r="E646" s="837">
        <v>0.25</v>
      </c>
      <c r="F646" s="834"/>
      <c r="G646" s="822"/>
    </row>
    <row r="647" spans="2:7">
      <c r="B647" s="823"/>
      <c r="C647" s="2303" t="s">
        <v>2030</v>
      </c>
      <c r="D647" s="2304"/>
      <c r="E647" s="837">
        <v>0.25</v>
      </c>
      <c r="F647" s="834"/>
      <c r="G647" s="822"/>
    </row>
    <row r="648" spans="2:7">
      <c r="B648" s="823"/>
      <c r="C648" s="2303" t="s">
        <v>862</v>
      </c>
      <c r="D648" s="2304"/>
      <c r="E648" s="837">
        <v>0.25</v>
      </c>
      <c r="F648" s="834"/>
      <c r="G648" s="822"/>
    </row>
    <row r="649" spans="2:7">
      <c r="B649" s="823"/>
      <c r="C649" s="2303" t="s">
        <v>2031</v>
      </c>
      <c r="D649" s="2304"/>
      <c r="E649" s="837">
        <v>0.25</v>
      </c>
      <c r="F649" s="834"/>
      <c r="G649" s="822"/>
    </row>
    <row r="650" spans="2:7">
      <c r="B650" s="823"/>
      <c r="C650" s="2303" t="s">
        <v>863</v>
      </c>
      <c r="D650" s="2304"/>
      <c r="E650" s="837">
        <v>0.25</v>
      </c>
      <c r="F650" s="834"/>
      <c r="G650" s="822"/>
    </row>
    <row r="651" spans="2:7">
      <c r="B651" s="823"/>
      <c r="C651" s="2303" t="s">
        <v>2032</v>
      </c>
      <c r="D651" s="2304"/>
      <c r="E651" s="837">
        <v>0.25</v>
      </c>
      <c r="F651" s="834"/>
      <c r="G651" s="822"/>
    </row>
    <row r="652" spans="2:7">
      <c r="B652" s="823"/>
      <c r="C652" s="2303" t="s">
        <v>2033</v>
      </c>
      <c r="D652" s="2304"/>
      <c r="E652" s="837">
        <v>0.25</v>
      </c>
      <c r="F652" s="834"/>
      <c r="G652" s="822"/>
    </row>
    <row r="653" spans="2:7">
      <c r="B653" s="823"/>
      <c r="C653" s="2303" t="s">
        <v>865</v>
      </c>
      <c r="D653" s="2304"/>
      <c r="E653" s="837">
        <v>0.25</v>
      </c>
      <c r="F653" s="834"/>
      <c r="G653" s="822"/>
    </row>
    <row r="654" spans="2:7">
      <c r="B654" s="823"/>
      <c r="C654" s="2303" t="s">
        <v>2034</v>
      </c>
      <c r="D654" s="2304"/>
      <c r="E654" s="837">
        <v>0.25</v>
      </c>
      <c r="F654" s="834"/>
      <c r="G654" s="822"/>
    </row>
    <row r="655" spans="2:7">
      <c r="B655" s="823"/>
      <c r="C655" s="2303" t="s">
        <v>867</v>
      </c>
      <c r="D655" s="2304"/>
      <c r="E655" s="837">
        <v>0.25</v>
      </c>
      <c r="F655" s="834"/>
      <c r="G655" s="822"/>
    </row>
    <row r="656" spans="2:7">
      <c r="B656" s="823"/>
      <c r="C656" s="2303" t="s">
        <v>2035</v>
      </c>
      <c r="D656" s="2304"/>
      <c r="E656" s="837">
        <v>0.25</v>
      </c>
      <c r="F656" s="834"/>
      <c r="G656" s="822"/>
    </row>
    <row r="657" spans="2:7">
      <c r="B657" s="823"/>
      <c r="C657" s="2303" t="s">
        <v>2036</v>
      </c>
      <c r="D657" s="2304"/>
      <c r="E657" s="837">
        <v>0.25</v>
      </c>
      <c r="F657" s="834"/>
      <c r="G657" s="822"/>
    </row>
    <row r="658" spans="2:7">
      <c r="B658" s="823"/>
      <c r="C658" s="2303" t="s">
        <v>2037</v>
      </c>
      <c r="D658" s="2304"/>
      <c r="E658" s="837">
        <v>0.25</v>
      </c>
      <c r="F658" s="834"/>
      <c r="G658" s="822"/>
    </row>
    <row r="659" spans="2:7">
      <c r="B659" s="823"/>
      <c r="C659" s="2303" t="s">
        <v>2038</v>
      </c>
      <c r="D659" s="2304"/>
      <c r="E659" s="837">
        <v>0.25</v>
      </c>
      <c r="F659" s="834"/>
      <c r="G659" s="822"/>
    </row>
    <row r="660" spans="2:7">
      <c r="B660" s="823"/>
      <c r="C660" s="2303" t="s">
        <v>2039</v>
      </c>
      <c r="D660" s="2304"/>
      <c r="E660" s="837">
        <v>0.35</v>
      </c>
      <c r="F660" s="834"/>
      <c r="G660" s="822"/>
    </row>
    <row r="661" spans="2:7">
      <c r="B661" s="823"/>
      <c r="C661" s="2303" t="s">
        <v>2040</v>
      </c>
      <c r="D661" s="2304"/>
      <c r="E661" s="837">
        <v>0.35</v>
      </c>
      <c r="F661" s="834"/>
      <c r="G661" s="822"/>
    </row>
    <row r="662" spans="2:7">
      <c r="B662" s="823"/>
      <c r="C662" s="2303" t="s">
        <v>2041</v>
      </c>
      <c r="D662" s="2304"/>
      <c r="E662" s="837">
        <v>0.35</v>
      </c>
      <c r="F662" s="834"/>
      <c r="G662" s="822"/>
    </row>
    <row r="663" spans="2:7">
      <c r="B663" s="823"/>
      <c r="C663" s="2303" t="s">
        <v>2042</v>
      </c>
      <c r="D663" s="2304"/>
      <c r="E663" s="837">
        <v>0.35</v>
      </c>
      <c r="F663" s="834"/>
      <c r="G663" s="822"/>
    </row>
    <row r="664" spans="2:7">
      <c r="B664" s="823"/>
      <c r="C664" s="2303" t="s">
        <v>2043</v>
      </c>
      <c r="D664" s="2304"/>
      <c r="E664" s="837">
        <v>0.35</v>
      </c>
      <c r="F664" s="834"/>
      <c r="G664" s="822"/>
    </row>
    <row r="665" spans="2:7">
      <c r="B665" s="823"/>
      <c r="C665" s="2303" t="s">
        <v>2044</v>
      </c>
      <c r="D665" s="2304"/>
      <c r="E665" s="837">
        <v>0.35</v>
      </c>
      <c r="F665" s="834"/>
      <c r="G665" s="822"/>
    </row>
    <row r="666" spans="2:7">
      <c r="B666" s="823"/>
      <c r="C666" s="2303" t="s">
        <v>2045</v>
      </c>
      <c r="D666" s="2304"/>
      <c r="E666" s="837">
        <v>0.35</v>
      </c>
      <c r="F666" s="834"/>
      <c r="G666" s="822"/>
    </row>
    <row r="667" spans="2:7">
      <c r="B667" s="823"/>
      <c r="C667" s="2303" t="s">
        <v>2046</v>
      </c>
      <c r="D667" s="2304"/>
      <c r="E667" s="837">
        <v>0.35</v>
      </c>
      <c r="F667" s="834"/>
      <c r="G667" s="822"/>
    </row>
    <row r="668" spans="2:7">
      <c r="B668" s="823"/>
      <c r="C668" s="2303" t="s">
        <v>2047</v>
      </c>
      <c r="D668" s="2304"/>
      <c r="E668" s="837">
        <v>0.35</v>
      </c>
      <c r="F668" s="834"/>
      <c r="G668" s="822"/>
    </row>
    <row r="669" spans="2:7">
      <c r="B669" s="823"/>
      <c r="C669" s="2303" t="s">
        <v>2048</v>
      </c>
      <c r="D669" s="2304"/>
      <c r="E669" s="837">
        <v>0.35</v>
      </c>
      <c r="F669" s="834"/>
      <c r="G669" s="822"/>
    </row>
    <row r="670" spans="2:7">
      <c r="B670" s="823"/>
      <c r="C670" s="2303" t="s">
        <v>2049</v>
      </c>
      <c r="D670" s="2304"/>
      <c r="E670" s="837">
        <v>0.35</v>
      </c>
      <c r="F670" s="834"/>
      <c r="G670" s="822"/>
    </row>
    <row r="671" spans="2:7">
      <c r="B671" s="823"/>
      <c r="C671" s="2303" t="s">
        <v>2050</v>
      </c>
      <c r="D671" s="2304"/>
      <c r="E671" s="837">
        <v>0.35</v>
      </c>
      <c r="F671" s="834"/>
      <c r="G671" s="822"/>
    </row>
    <row r="672" spans="2:7">
      <c r="B672" s="823"/>
      <c r="C672" s="2303" t="s">
        <v>2051</v>
      </c>
      <c r="D672" s="2304"/>
      <c r="E672" s="837">
        <v>0.35</v>
      </c>
      <c r="F672" s="834"/>
      <c r="G672" s="822"/>
    </row>
    <row r="673" spans="2:7">
      <c r="B673" s="823"/>
      <c r="C673" s="2303" t="s">
        <v>2052</v>
      </c>
      <c r="D673" s="2304"/>
      <c r="E673" s="837">
        <v>0.35</v>
      </c>
      <c r="F673" s="834"/>
      <c r="G673" s="822"/>
    </row>
    <row r="674" spans="2:7">
      <c r="B674" s="823"/>
      <c r="C674" s="2303" t="s">
        <v>2053</v>
      </c>
      <c r="D674" s="2304"/>
      <c r="E674" s="837">
        <v>0.35</v>
      </c>
      <c r="F674" s="834"/>
      <c r="G674" s="822"/>
    </row>
    <row r="675" spans="2:7">
      <c r="B675" s="823"/>
      <c r="C675" s="2303" t="s">
        <v>2054</v>
      </c>
      <c r="D675" s="2304"/>
      <c r="E675" s="837">
        <v>0.35</v>
      </c>
      <c r="F675" s="834"/>
      <c r="G675" s="822"/>
    </row>
    <row r="676" spans="2:7">
      <c r="B676" s="823"/>
      <c r="C676" s="2303" t="s">
        <v>2055</v>
      </c>
      <c r="D676" s="2304"/>
      <c r="E676" s="837">
        <v>0.35</v>
      </c>
      <c r="F676" s="834"/>
      <c r="G676" s="822"/>
    </row>
    <row r="677" spans="2:7">
      <c r="B677" s="823"/>
      <c r="C677" s="2303" t="s">
        <v>2056</v>
      </c>
      <c r="D677" s="2304"/>
      <c r="E677" s="837">
        <v>0.35</v>
      </c>
      <c r="F677" s="834"/>
      <c r="G677" s="822"/>
    </row>
    <row r="678" spans="2:7">
      <c r="B678" s="823"/>
      <c r="C678" s="2303" t="s">
        <v>2057</v>
      </c>
      <c r="D678" s="2304"/>
      <c r="E678" s="837">
        <v>0.35</v>
      </c>
      <c r="F678" s="834"/>
      <c r="G678" s="822"/>
    </row>
    <row r="679" spans="2:7">
      <c r="B679" s="823"/>
      <c r="C679" s="2303" t="s">
        <v>2058</v>
      </c>
      <c r="D679" s="2304"/>
      <c r="E679" s="837">
        <v>0.35</v>
      </c>
      <c r="F679" s="834"/>
      <c r="G679" s="822"/>
    </row>
    <row r="680" spans="2:7">
      <c r="B680" s="823"/>
      <c r="C680" s="2303" t="s">
        <v>2059</v>
      </c>
      <c r="D680" s="2304"/>
      <c r="E680" s="837">
        <v>0.35</v>
      </c>
      <c r="F680" s="834"/>
      <c r="G680" s="822"/>
    </row>
    <row r="681" spans="2:7">
      <c r="B681" s="823"/>
      <c r="C681" s="2303" t="s">
        <v>2060</v>
      </c>
      <c r="D681" s="2304"/>
      <c r="E681" s="837">
        <v>0.35</v>
      </c>
      <c r="F681" s="834"/>
      <c r="G681" s="822"/>
    </row>
    <row r="682" spans="2:7">
      <c r="B682" s="823"/>
      <c r="C682" s="2303" t="s">
        <v>2061</v>
      </c>
      <c r="D682" s="2304"/>
      <c r="E682" s="837">
        <v>0.35</v>
      </c>
      <c r="F682" s="834"/>
      <c r="G682" s="822"/>
    </row>
    <row r="683" spans="2:7">
      <c r="B683" s="823"/>
      <c r="C683" s="2303" t="s">
        <v>2062</v>
      </c>
      <c r="D683" s="2304"/>
      <c r="E683" s="837">
        <v>0.35</v>
      </c>
      <c r="F683" s="834"/>
      <c r="G683" s="822"/>
    </row>
    <row r="684" spans="2:7">
      <c r="B684" s="823"/>
      <c r="C684" s="2303" t="s">
        <v>2063</v>
      </c>
      <c r="D684" s="2304"/>
      <c r="E684" s="837">
        <v>0.35</v>
      </c>
      <c r="F684" s="834"/>
      <c r="G684" s="822"/>
    </row>
    <row r="685" spans="2:7">
      <c r="B685" s="823"/>
      <c r="C685" s="2303" t="s">
        <v>2064</v>
      </c>
      <c r="D685" s="2304"/>
      <c r="E685" s="837">
        <v>0.35</v>
      </c>
      <c r="F685" s="834"/>
      <c r="G685" s="822"/>
    </row>
    <row r="686" spans="2:7">
      <c r="B686" s="823"/>
      <c r="C686" s="2303" t="s">
        <v>2065</v>
      </c>
      <c r="D686" s="2304"/>
      <c r="E686" s="837">
        <v>0.35</v>
      </c>
      <c r="F686" s="834"/>
      <c r="G686" s="822"/>
    </row>
    <row r="687" spans="2:7">
      <c r="B687" s="823"/>
      <c r="C687" s="2303" t="s">
        <v>2066</v>
      </c>
      <c r="D687" s="2304"/>
      <c r="E687" s="837">
        <v>0.35</v>
      </c>
      <c r="F687" s="834"/>
      <c r="G687" s="822"/>
    </row>
    <row r="688" spans="2:7">
      <c r="B688" s="823"/>
      <c r="C688" s="2303" t="s">
        <v>2067</v>
      </c>
      <c r="D688" s="2304"/>
      <c r="E688" s="837">
        <v>0.35</v>
      </c>
      <c r="F688" s="834"/>
      <c r="G688" s="822"/>
    </row>
    <row r="689" spans="2:7">
      <c r="B689" s="823"/>
      <c r="C689" s="2303" t="s">
        <v>2068</v>
      </c>
      <c r="D689" s="2304"/>
      <c r="E689" s="837">
        <v>0.35</v>
      </c>
      <c r="F689" s="834"/>
      <c r="G689" s="822"/>
    </row>
    <row r="690" spans="2:7">
      <c r="B690" s="823"/>
      <c r="C690" s="2303" t="s">
        <v>2069</v>
      </c>
      <c r="D690" s="2304"/>
      <c r="E690" s="837">
        <v>0.35</v>
      </c>
      <c r="F690" s="834"/>
      <c r="G690" s="822"/>
    </row>
    <row r="691" spans="2:7">
      <c r="B691" s="823"/>
      <c r="C691" s="2303" t="s">
        <v>2070</v>
      </c>
      <c r="D691" s="2304"/>
      <c r="E691" s="837">
        <v>0.35</v>
      </c>
      <c r="F691" s="834"/>
      <c r="G691" s="822"/>
    </row>
    <row r="692" spans="2:7">
      <c r="B692" s="823"/>
      <c r="C692" s="2303" t="s">
        <v>2071</v>
      </c>
      <c r="D692" s="2304"/>
      <c r="E692" s="837">
        <v>0.35</v>
      </c>
      <c r="F692" s="834"/>
      <c r="G692" s="822"/>
    </row>
    <row r="693" spans="2:7">
      <c r="B693" s="823"/>
      <c r="C693" s="2303" t="s">
        <v>2072</v>
      </c>
      <c r="D693" s="2304"/>
      <c r="E693" s="837">
        <v>0.35</v>
      </c>
      <c r="F693" s="834"/>
      <c r="G693" s="822"/>
    </row>
    <row r="694" spans="2:7">
      <c r="B694" s="823"/>
      <c r="C694" s="2303" t="s">
        <v>2073</v>
      </c>
      <c r="D694" s="2304"/>
      <c r="E694" s="837">
        <v>0.35</v>
      </c>
      <c r="F694" s="834"/>
      <c r="G694" s="822"/>
    </row>
    <row r="695" spans="2:7">
      <c r="B695" s="823"/>
      <c r="C695" s="2303" t="s">
        <v>2074</v>
      </c>
      <c r="D695" s="2304"/>
      <c r="E695" s="837">
        <v>0.35</v>
      </c>
      <c r="F695" s="834"/>
      <c r="G695" s="822"/>
    </row>
    <row r="696" spans="2:7">
      <c r="B696" s="823"/>
      <c r="C696" s="2303" t="s">
        <v>2075</v>
      </c>
      <c r="D696" s="2304"/>
      <c r="E696" s="837">
        <v>0.35</v>
      </c>
      <c r="F696" s="834"/>
      <c r="G696" s="822"/>
    </row>
    <row r="697" spans="2:7">
      <c r="B697" s="823"/>
      <c r="C697" s="2303" t="s">
        <v>2076</v>
      </c>
      <c r="D697" s="2304"/>
      <c r="E697" s="837">
        <v>0.35</v>
      </c>
      <c r="F697" s="834"/>
      <c r="G697" s="822"/>
    </row>
    <row r="698" spans="2:7">
      <c r="B698" s="823"/>
      <c r="C698" s="2303" t="s">
        <v>2077</v>
      </c>
      <c r="D698" s="2304"/>
      <c r="E698" s="837">
        <v>0.35</v>
      </c>
      <c r="F698" s="834"/>
      <c r="G698" s="822"/>
    </row>
    <row r="699" spans="2:7">
      <c r="B699" s="823"/>
      <c r="C699" s="2303" t="s">
        <v>2078</v>
      </c>
      <c r="D699" s="2304"/>
      <c r="E699" s="837">
        <v>0.35</v>
      </c>
      <c r="F699" s="834"/>
      <c r="G699" s="822"/>
    </row>
    <row r="700" spans="2:7">
      <c r="B700" s="823"/>
      <c r="C700" s="2303" t="s">
        <v>2079</v>
      </c>
      <c r="D700" s="2304"/>
      <c r="E700" s="837">
        <v>0.35</v>
      </c>
      <c r="F700" s="834"/>
      <c r="G700" s="822"/>
    </row>
    <row r="701" spans="2:7">
      <c r="B701" s="823"/>
      <c r="C701" s="2303" t="s">
        <v>838</v>
      </c>
      <c r="D701" s="2304"/>
      <c r="E701" s="837">
        <v>0.35</v>
      </c>
      <c r="F701" s="834"/>
      <c r="G701" s="822"/>
    </row>
    <row r="702" spans="2:7">
      <c r="B702" s="823"/>
      <c r="C702" s="2303" t="s">
        <v>2080</v>
      </c>
      <c r="D702" s="2304"/>
      <c r="E702" s="837">
        <v>0.35</v>
      </c>
      <c r="F702" s="834"/>
      <c r="G702" s="822"/>
    </row>
    <row r="703" spans="2:7">
      <c r="B703" s="823"/>
      <c r="C703" s="2303" t="s">
        <v>2081</v>
      </c>
      <c r="D703" s="2304"/>
      <c r="E703" s="837">
        <v>0.35</v>
      </c>
      <c r="F703" s="834"/>
      <c r="G703" s="822"/>
    </row>
    <row r="704" spans="2:7">
      <c r="B704" s="823"/>
      <c r="C704" s="2303" t="s">
        <v>2082</v>
      </c>
      <c r="D704" s="2304"/>
      <c r="E704" s="837">
        <v>0.35</v>
      </c>
      <c r="F704" s="834"/>
      <c r="G704" s="822"/>
    </row>
    <row r="705" spans="2:7">
      <c r="B705" s="823"/>
      <c r="C705" s="2303" t="s">
        <v>2083</v>
      </c>
      <c r="D705" s="2304"/>
      <c r="E705" s="837">
        <v>0.35</v>
      </c>
      <c r="F705" s="834"/>
      <c r="G705" s="822"/>
    </row>
    <row r="706" spans="2:7">
      <c r="B706" s="823"/>
      <c r="C706" s="2303" t="s">
        <v>2084</v>
      </c>
      <c r="D706" s="2304"/>
      <c r="E706" s="837">
        <v>0.35</v>
      </c>
      <c r="F706" s="834"/>
      <c r="G706" s="822"/>
    </row>
    <row r="707" spans="2:7">
      <c r="B707" s="823"/>
      <c r="C707" s="2303" t="s">
        <v>2085</v>
      </c>
      <c r="D707" s="2304"/>
      <c r="E707" s="837">
        <v>0.35</v>
      </c>
      <c r="F707" s="834"/>
      <c r="G707" s="822"/>
    </row>
    <row r="708" spans="2:7">
      <c r="B708" s="823"/>
      <c r="C708" s="2303" t="s">
        <v>2086</v>
      </c>
      <c r="D708" s="2304"/>
      <c r="E708" s="837">
        <v>0.35</v>
      </c>
      <c r="F708" s="834"/>
      <c r="G708" s="822"/>
    </row>
    <row r="709" spans="2:7">
      <c r="B709" s="823"/>
      <c r="C709" s="2303" t="s">
        <v>2087</v>
      </c>
      <c r="D709" s="2304"/>
      <c r="E709" s="837">
        <v>0.35</v>
      </c>
      <c r="F709" s="834"/>
      <c r="G709" s="822"/>
    </row>
    <row r="710" spans="2:7">
      <c r="B710" s="823"/>
      <c r="C710" s="2303" t="s">
        <v>2088</v>
      </c>
      <c r="D710" s="2304"/>
      <c r="E710" s="837">
        <v>0.35</v>
      </c>
      <c r="F710" s="834"/>
      <c r="G710" s="822"/>
    </row>
    <row r="711" spans="2:7">
      <c r="B711" s="823"/>
      <c r="C711" s="2303" t="s">
        <v>2089</v>
      </c>
      <c r="D711" s="2304"/>
      <c r="E711" s="837">
        <v>0.35</v>
      </c>
      <c r="F711" s="834"/>
      <c r="G711" s="822"/>
    </row>
    <row r="712" spans="2:7">
      <c r="B712" s="823"/>
      <c r="C712" s="2303" t="s">
        <v>2090</v>
      </c>
      <c r="D712" s="2304"/>
      <c r="E712" s="837">
        <v>0.35</v>
      </c>
      <c r="F712" s="834"/>
      <c r="G712" s="822"/>
    </row>
    <row r="713" spans="2:7">
      <c r="B713" s="823"/>
      <c r="C713" s="2303" t="s">
        <v>2091</v>
      </c>
      <c r="D713" s="2304"/>
      <c r="E713" s="837">
        <v>0.35</v>
      </c>
      <c r="F713" s="834"/>
      <c r="G713" s="822"/>
    </row>
    <row r="714" spans="2:7">
      <c r="B714" s="823"/>
      <c r="C714" s="2303" t="s">
        <v>2092</v>
      </c>
      <c r="D714" s="2304"/>
      <c r="E714" s="837">
        <v>0.35</v>
      </c>
      <c r="F714" s="834"/>
      <c r="G714" s="822"/>
    </row>
    <row r="715" spans="2:7">
      <c r="B715" s="823"/>
      <c r="C715" s="2303" t="s">
        <v>731</v>
      </c>
      <c r="D715" s="2304"/>
      <c r="E715" s="837">
        <v>0.35</v>
      </c>
      <c r="F715" s="834"/>
      <c r="G715" s="822"/>
    </row>
    <row r="716" spans="2:7">
      <c r="B716" s="823"/>
      <c r="C716" s="2303" t="s">
        <v>2093</v>
      </c>
      <c r="D716" s="2304"/>
      <c r="E716" s="837">
        <v>0.35</v>
      </c>
      <c r="F716" s="834"/>
      <c r="G716" s="822"/>
    </row>
    <row r="717" spans="2:7">
      <c r="B717" s="823"/>
      <c r="C717" s="2303" t="s">
        <v>2094</v>
      </c>
      <c r="D717" s="2304"/>
      <c r="E717" s="837">
        <v>0.35</v>
      </c>
      <c r="F717" s="834"/>
      <c r="G717" s="822"/>
    </row>
    <row r="718" spans="2:7">
      <c r="B718" s="823"/>
      <c r="C718" s="2303" t="s">
        <v>2095</v>
      </c>
      <c r="D718" s="2304"/>
      <c r="E718" s="837">
        <v>0.35</v>
      </c>
      <c r="F718" s="834"/>
      <c r="G718" s="822"/>
    </row>
    <row r="719" spans="2:7">
      <c r="B719" s="823"/>
      <c r="C719" s="2303" t="s">
        <v>735</v>
      </c>
      <c r="D719" s="2304"/>
      <c r="E719" s="837">
        <v>0.35</v>
      </c>
      <c r="F719" s="834"/>
      <c r="G719" s="822"/>
    </row>
    <row r="720" spans="2:7">
      <c r="B720" s="823"/>
      <c r="C720" s="2303" t="s">
        <v>2096</v>
      </c>
      <c r="D720" s="2304"/>
      <c r="E720" s="837">
        <v>0.35</v>
      </c>
      <c r="F720" s="834"/>
      <c r="G720" s="822"/>
    </row>
    <row r="721" spans="2:7">
      <c r="B721" s="823"/>
      <c r="C721" s="2303" t="s">
        <v>2097</v>
      </c>
      <c r="D721" s="2304"/>
      <c r="E721" s="837">
        <v>0.35</v>
      </c>
      <c r="F721" s="834"/>
      <c r="G721" s="822"/>
    </row>
    <row r="722" spans="2:7">
      <c r="B722" s="823"/>
      <c r="C722" s="2303" t="s">
        <v>2098</v>
      </c>
      <c r="D722" s="2304"/>
      <c r="E722" s="837">
        <v>0.35</v>
      </c>
      <c r="F722" s="834"/>
      <c r="G722" s="822"/>
    </row>
    <row r="723" spans="2:7">
      <c r="B723" s="823"/>
      <c r="C723" s="2303" t="s">
        <v>2099</v>
      </c>
      <c r="D723" s="2304"/>
      <c r="E723" s="837">
        <v>0.35</v>
      </c>
      <c r="F723" s="834"/>
      <c r="G723" s="822"/>
    </row>
    <row r="724" spans="2:7">
      <c r="B724" s="823"/>
      <c r="C724" s="2303" t="s">
        <v>2100</v>
      </c>
      <c r="D724" s="2304"/>
      <c r="E724" s="837">
        <v>0.35</v>
      </c>
      <c r="F724" s="834"/>
      <c r="G724" s="822"/>
    </row>
    <row r="725" spans="2:7">
      <c r="B725" s="823"/>
      <c r="C725" s="2303" t="s">
        <v>2101</v>
      </c>
      <c r="D725" s="2304"/>
      <c r="E725" s="837">
        <v>0.35</v>
      </c>
      <c r="F725" s="834"/>
      <c r="G725" s="822"/>
    </row>
    <row r="726" spans="2:7">
      <c r="B726" s="823"/>
      <c r="C726" s="2303" t="s">
        <v>2102</v>
      </c>
      <c r="D726" s="2304"/>
      <c r="E726" s="837">
        <v>0.35</v>
      </c>
      <c r="F726" s="834"/>
      <c r="G726" s="822"/>
    </row>
    <row r="727" spans="2:7">
      <c r="B727" s="823"/>
      <c r="C727" s="2303" t="s">
        <v>2103</v>
      </c>
      <c r="D727" s="2304"/>
      <c r="E727" s="837">
        <v>0.35</v>
      </c>
      <c r="F727" s="834"/>
      <c r="G727" s="822"/>
    </row>
    <row r="728" spans="2:7">
      <c r="B728" s="823"/>
      <c r="C728" s="2303" t="s">
        <v>2104</v>
      </c>
      <c r="D728" s="2304"/>
      <c r="E728" s="837">
        <v>0.35</v>
      </c>
      <c r="F728" s="834"/>
      <c r="G728" s="822"/>
    </row>
    <row r="729" spans="2:7">
      <c r="B729" s="823"/>
      <c r="C729" s="2303" t="s">
        <v>2105</v>
      </c>
      <c r="D729" s="2304"/>
      <c r="E729" s="837">
        <v>0.35</v>
      </c>
      <c r="F729" s="834"/>
      <c r="G729" s="822"/>
    </row>
    <row r="730" spans="2:7">
      <c r="B730" s="823"/>
      <c r="C730" s="2303" t="s">
        <v>2106</v>
      </c>
      <c r="D730" s="2304"/>
      <c r="E730" s="837">
        <v>0.35</v>
      </c>
      <c r="F730" s="834"/>
      <c r="G730" s="822"/>
    </row>
    <row r="731" spans="2:7">
      <c r="B731" s="823"/>
      <c r="C731" s="2303" t="s">
        <v>2107</v>
      </c>
      <c r="D731" s="2304"/>
      <c r="E731" s="837">
        <v>0.35</v>
      </c>
      <c r="F731" s="834"/>
      <c r="G731" s="822"/>
    </row>
    <row r="732" spans="2:7">
      <c r="B732" s="823"/>
      <c r="C732" s="2303" t="s">
        <v>2108</v>
      </c>
      <c r="D732" s="2304"/>
      <c r="E732" s="837">
        <v>0.35</v>
      </c>
      <c r="F732" s="834"/>
      <c r="G732" s="822"/>
    </row>
    <row r="733" spans="2:7">
      <c r="B733" s="823"/>
      <c r="C733" s="2303" t="s">
        <v>2109</v>
      </c>
      <c r="D733" s="2304"/>
      <c r="E733" s="837">
        <v>0.35</v>
      </c>
      <c r="F733" s="834"/>
      <c r="G733" s="822"/>
    </row>
    <row r="734" spans="2:7">
      <c r="B734" s="823"/>
      <c r="C734" s="2303" t="s">
        <v>2110</v>
      </c>
      <c r="D734" s="2304"/>
      <c r="E734" s="837">
        <v>0.35</v>
      </c>
      <c r="F734" s="834"/>
      <c r="G734" s="822"/>
    </row>
    <row r="735" spans="2:7">
      <c r="B735" s="823"/>
      <c r="C735" s="2303" t="s">
        <v>2111</v>
      </c>
      <c r="D735" s="2304"/>
      <c r="E735" s="837">
        <v>0.35</v>
      </c>
      <c r="F735" s="834"/>
      <c r="G735" s="822"/>
    </row>
    <row r="736" spans="2:7">
      <c r="B736" s="823"/>
      <c r="C736" s="2303" t="s">
        <v>805</v>
      </c>
      <c r="D736" s="2304"/>
      <c r="E736" s="837">
        <v>0.35</v>
      </c>
      <c r="F736" s="834"/>
      <c r="G736" s="822"/>
    </row>
    <row r="737" spans="2:7">
      <c r="B737" s="823"/>
      <c r="C737" s="2303" t="s">
        <v>2112</v>
      </c>
      <c r="D737" s="2304"/>
      <c r="E737" s="837">
        <v>0.35</v>
      </c>
      <c r="F737" s="834"/>
      <c r="G737" s="822"/>
    </row>
    <row r="738" spans="2:7">
      <c r="B738" s="823"/>
      <c r="C738" s="2303" t="s">
        <v>806</v>
      </c>
      <c r="D738" s="2304"/>
      <c r="E738" s="837">
        <v>0.35</v>
      </c>
      <c r="F738" s="834"/>
      <c r="G738" s="822"/>
    </row>
    <row r="739" spans="2:7">
      <c r="B739" s="823"/>
      <c r="C739" s="2303" t="s">
        <v>2113</v>
      </c>
      <c r="D739" s="2304"/>
      <c r="E739" s="837">
        <v>0.35</v>
      </c>
      <c r="F739" s="834"/>
      <c r="G739" s="822"/>
    </row>
    <row r="740" spans="2:7">
      <c r="B740" s="823"/>
      <c r="C740" s="2303" t="s">
        <v>2114</v>
      </c>
      <c r="D740" s="2304"/>
      <c r="E740" s="837">
        <v>0.35</v>
      </c>
      <c r="F740" s="834"/>
      <c r="G740" s="822"/>
    </row>
    <row r="741" spans="2:7">
      <c r="B741" s="823"/>
      <c r="C741" s="2303" t="s">
        <v>2115</v>
      </c>
      <c r="D741" s="2304"/>
      <c r="E741" s="837">
        <v>0.35</v>
      </c>
      <c r="F741" s="834"/>
      <c r="G741" s="822"/>
    </row>
    <row r="742" spans="2:7">
      <c r="B742" s="823"/>
      <c r="C742" s="2303" t="s">
        <v>2116</v>
      </c>
      <c r="D742" s="2304"/>
      <c r="E742" s="837">
        <v>0.35</v>
      </c>
      <c r="F742" s="834"/>
      <c r="G742" s="822"/>
    </row>
    <row r="743" spans="2:7">
      <c r="B743" s="823"/>
      <c r="C743" s="2303" t="s">
        <v>2117</v>
      </c>
      <c r="D743" s="2304"/>
      <c r="E743" s="837">
        <v>0.35</v>
      </c>
      <c r="F743" s="834"/>
      <c r="G743" s="822"/>
    </row>
    <row r="744" spans="2:7">
      <c r="B744" s="823"/>
      <c r="C744" s="2303" t="s">
        <v>2118</v>
      </c>
      <c r="D744" s="2304"/>
      <c r="E744" s="837">
        <v>0.35</v>
      </c>
      <c r="F744" s="834"/>
      <c r="G744" s="822"/>
    </row>
    <row r="745" spans="2:7">
      <c r="B745" s="823"/>
      <c r="C745" s="2303" t="s">
        <v>2119</v>
      </c>
      <c r="D745" s="2304"/>
      <c r="E745" s="837">
        <v>0.35</v>
      </c>
      <c r="F745" s="834"/>
      <c r="G745" s="822"/>
    </row>
    <row r="746" spans="2:7">
      <c r="B746" s="823"/>
      <c r="C746" s="2303" t="s">
        <v>816</v>
      </c>
      <c r="D746" s="2304"/>
      <c r="E746" s="837">
        <v>0.35</v>
      </c>
      <c r="F746" s="834"/>
      <c r="G746" s="822"/>
    </row>
    <row r="747" spans="2:7">
      <c r="B747" s="823"/>
      <c r="C747" s="2303" t="s">
        <v>2120</v>
      </c>
      <c r="D747" s="2304"/>
      <c r="E747" s="837">
        <v>0.35</v>
      </c>
      <c r="F747" s="834"/>
      <c r="G747" s="822"/>
    </row>
    <row r="748" spans="2:7">
      <c r="B748" s="823"/>
      <c r="C748" s="2303" t="s">
        <v>2121</v>
      </c>
      <c r="D748" s="2304"/>
      <c r="E748" s="837">
        <v>0.35</v>
      </c>
      <c r="F748" s="834"/>
      <c r="G748" s="822"/>
    </row>
    <row r="749" spans="2:7">
      <c r="B749" s="823"/>
      <c r="C749" s="2303" t="s">
        <v>2122</v>
      </c>
      <c r="D749" s="2304"/>
      <c r="E749" s="837">
        <v>0.35</v>
      </c>
      <c r="F749" s="834"/>
      <c r="G749" s="822"/>
    </row>
    <row r="750" spans="2:7">
      <c r="B750" s="823"/>
      <c r="C750" s="2303" t="s">
        <v>820</v>
      </c>
      <c r="D750" s="2304"/>
      <c r="E750" s="837">
        <v>0.35</v>
      </c>
      <c r="F750" s="834"/>
      <c r="G750" s="822"/>
    </row>
    <row r="751" spans="2:7">
      <c r="B751" s="823"/>
      <c r="C751" s="2303" t="s">
        <v>2123</v>
      </c>
      <c r="D751" s="2304"/>
      <c r="E751" s="837">
        <v>0.35</v>
      </c>
      <c r="F751" s="834"/>
      <c r="G751" s="822"/>
    </row>
    <row r="752" spans="2:7">
      <c r="B752" s="823"/>
      <c r="C752" s="2303" t="s">
        <v>827</v>
      </c>
      <c r="D752" s="2304"/>
      <c r="E752" s="837">
        <v>0.35</v>
      </c>
      <c r="F752" s="834"/>
      <c r="G752" s="822"/>
    </row>
    <row r="753" spans="2:7">
      <c r="B753" s="823"/>
      <c r="C753" s="2303" t="s">
        <v>2124</v>
      </c>
      <c r="D753" s="2304"/>
      <c r="E753" s="837">
        <v>0.35</v>
      </c>
      <c r="F753" s="834"/>
      <c r="G753" s="822"/>
    </row>
    <row r="754" spans="2:7">
      <c r="B754" s="823"/>
      <c r="C754" s="2303" t="s">
        <v>2125</v>
      </c>
      <c r="D754" s="2304"/>
      <c r="E754" s="837">
        <v>0.35</v>
      </c>
      <c r="F754" s="834"/>
      <c r="G754" s="822"/>
    </row>
    <row r="755" spans="2:7">
      <c r="B755" s="823"/>
      <c r="C755" s="2303" t="s">
        <v>2126</v>
      </c>
      <c r="D755" s="2304"/>
      <c r="E755" s="837">
        <v>0.35</v>
      </c>
      <c r="F755" s="834"/>
      <c r="G755" s="822"/>
    </row>
    <row r="756" spans="2:7">
      <c r="B756" s="823"/>
      <c r="C756" s="2303" t="s">
        <v>2127</v>
      </c>
      <c r="D756" s="2304"/>
      <c r="E756" s="837">
        <v>0.35</v>
      </c>
      <c r="F756" s="834"/>
      <c r="G756" s="822"/>
    </row>
    <row r="757" spans="2:7">
      <c r="B757" s="823"/>
      <c r="C757" s="2303" t="s">
        <v>337</v>
      </c>
      <c r="D757" s="2304"/>
      <c r="E757" s="837">
        <v>0.35</v>
      </c>
      <c r="F757" s="834"/>
      <c r="G757" s="822"/>
    </row>
    <row r="758" spans="2:7">
      <c r="B758" s="823"/>
      <c r="C758" s="2303" t="s">
        <v>338</v>
      </c>
      <c r="D758" s="2304"/>
      <c r="E758" s="837">
        <v>0.35</v>
      </c>
      <c r="F758" s="834"/>
      <c r="G758" s="822"/>
    </row>
    <row r="759" spans="2:7">
      <c r="B759" s="823"/>
      <c r="C759" s="2303" t="s">
        <v>2128</v>
      </c>
      <c r="D759" s="2304"/>
      <c r="E759" s="837">
        <v>0.35</v>
      </c>
      <c r="F759" s="834"/>
      <c r="G759" s="822"/>
    </row>
    <row r="760" spans="2:7">
      <c r="B760" s="823"/>
      <c r="C760" s="2303" t="s">
        <v>2129</v>
      </c>
      <c r="D760" s="2304"/>
      <c r="E760" s="837">
        <v>0.35</v>
      </c>
      <c r="F760" s="834"/>
      <c r="G760" s="822"/>
    </row>
    <row r="761" spans="2:7">
      <c r="B761" s="823"/>
      <c r="C761" s="2303" t="s">
        <v>2130</v>
      </c>
      <c r="D761" s="2304"/>
      <c r="E761" s="837">
        <v>0.35</v>
      </c>
      <c r="F761" s="834"/>
      <c r="G761" s="822"/>
    </row>
    <row r="762" spans="2:7">
      <c r="B762" s="823"/>
      <c r="C762" s="2303" t="s">
        <v>2131</v>
      </c>
      <c r="D762" s="2304"/>
      <c r="E762" s="837">
        <v>0.35</v>
      </c>
      <c r="F762" s="834"/>
      <c r="G762" s="822"/>
    </row>
    <row r="763" spans="2:7">
      <c r="B763" s="823"/>
      <c r="C763" s="2303" t="s">
        <v>2132</v>
      </c>
      <c r="D763" s="2304"/>
      <c r="E763" s="837">
        <v>0.35</v>
      </c>
      <c r="F763" s="834"/>
      <c r="G763" s="822"/>
    </row>
    <row r="764" spans="2:7">
      <c r="B764" s="823"/>
      <c r="C764" s="2303" t="s">
        <v>2133</v>
      </c>
      <c r="D764" s="2304"/>
      <c r="E764" s="837">
        <v>0.35</v>
      </c>
      <c r="F764" s="834"/>
      <c r="G764" s="822"/>
    </row>
    <row r="765" spans="2:7">
      <c r="B765" s="823"/>
      <c r="C765" s="2303" t="s">
        <v>2134</v>
      </c>
      <c r="D765" s="2304"/>
      <c r="E765" s="837">
        <v>0.35</v>
      </c>
      <c r="F765" s="834"/>
      <c r="G765" s="822"/>
    </row>
    <row r="766" spans="2:7">
      <c r="B766" s="823"/>
      <c r="C766" s="2303" t="s">
        <v>2135</v>
      </c>
      <c r="D766" s="2304"/>
      <c r="E766" s="837">
        <v>0.35</v>
      </c>
      <c r="F766" s="834"/>
      <c r="G766" s="822"/>
    </row>
    <row r="767" spans="2:7">
      <c r="B767" s="823"/>
      <c r="C767" s="2303" t="s">
        <v>2136</v>
      </c>
      <c r="D767" s="2304"/>
      <c r="E767" s="837">
        <v>0.35</v>
      </c>
      <c r="F767" s="834"/>
      <c r="G767" s="822"/>
    </row>
    <row r="768" spans="2:7">
      <c r="B768" s="823"/>
      <c r="C768" s="2303" t="s">
        <v>2137</v>
      </c>
      <c r="D768" s="2304"/>
      <c r="E768" s="837">
        <v>0.35</v>
      </c>
      <c r="F768" s="834"/>
      <c r="G768" s="822"/>
    </row>
    <row r="769" spans="2:7">
      <c r="B769" s="823"/>
      <c r="C769" s="2303" t="s">
        <v>2138</v>
      </c>
      <c r="D769" s="2304"/>
      <c r="E769" s="837">
        <v>0.35</v>
      </c>
      <c r="F769" s="834"/>
      <c r="G769" s="822"/>
    </row>
    <row r="770" spans="2:7">
      <c r="B770" s="823"/>
      <c r="C770" s="2303" t="s">
        <v>2139</v>
      </c>
      <c r="D770" s="2304"/>
      <c r="E770" s="837">
        <v>0.35</v>
      </c>
      <c r="F770" s="834"/>
      <c r="G770" s="822"/>
    </row>
    <row r="771" spans="2:7">
      <c r="B771" s="823"/>
      <c r="C771" s="2303" t="s">
        <v>2140</v>
      </c>
      <c r="D771" s="2304"/>
      <c r="E771" s="837">
        <v>0.35</v>
      </c>
      <c r="F771" s="834"/>
      <c r="G771" s="822"/>
    </row>
    <row r="772" spans="2:7">
      <c r="B772" s="823"/>
      <c r="C772" s="2303" t="s">
        <v>2141</v>
      </c>
      <c r="D772" s="2304"/>
      <c r="E772" s="837">
        <v>0.35</v>
      </c>
      <c r="F772" s="834"/>
      <c r="G772" s="822"/>
    </row>
    <row r="773" spans="2:7">
      <c r="B773" s="823"/>
      <c r="C773" s="2303" t="s">
        <v>2142</v>
      </c>
      <c r="D773" s="2304"/>
      <c r="E773" s="837">
        <v>0.35</v>
      </c>
      <c r="F773" s="834"/>
      <c r="G773" s="822"/>
    </row>
    <row r="774" spans="2:7">
      <c r="B774" s="823"/>
      <c r="C774" s="2303" t="s">
        <v>2143</v>
      </c>
      <c r="D774" s="2304"/>
      <c r="E774" s="837">
        <v>0.35</v>
      </c>
      <c r="F774" s="834"/>
      <c r="G774" s="822"/>
    </row>
    <row r="775" spans="2:7">
      <c r="B775" s="823"/>
      <c r="C775" s="2303" t="s">
        <v>2144</v>
      </c>
      <c r="D775" s="2304"/>
      <c r="E775" s="837">
        <v>0.35</v>
      </c>
      <c r="F775" s="834"/>
      <c r="G775" s="822"/>
    </row>
    <row r="776" spans="2:7">
      <c r="B776" s="823"/>
      <c r="C776" s="2303" t="s">
        <v>2145</v>
      </c>
      <c r="D776" s="2304"/>
      <c r="E776" s="837">
        <v>0.35</v>
      </c>
      <c r="F776" s="834"/>
      <c r="G776" s="822"/>
    </row>
    <row r="777" spans="2:7">
      <c r="B777" s="823"/>
      <c r="C777" s="2303" t="s">
        <v>2146</v>
      </c>
      <c r="D777" s="2304"/>
      <c r="E777" s="837">
        <v>0.35</v>
      </c>
      <c r="F777" s="834"/>
      <c r="G777" s="822"/>
    </row>
    <row r="778" spans="2:7">
      <c r="B778" s="823"/>
      <c r="C778" s="2303" t="s">
        <v>2147</v>
      </c>
      <c r="D778" s="2304"/>
      <c r="E778" s="837">
        <v>0.35</v>
      </c>
      <c r="F778" s="834"/>
      <c r="G778" s="822"/>
    </row>
    <row r="779" spans="2:7">
      <c r="B779" s="823"/>
      <c r="C779" s="2303" t="s">
        <v>2148</v>
      </c>
      <c r="D779" s="2304"/>
      <c r="E779" s="837">
        <v>0.35</v>
      </c>
      <c r="F779" s="834"/>
      <c r="G779" s="822"/>
    </row>
    <row r="780" spans="2:7">
      <c r="B780" s="823"/>
      <c r="C780" s="2303" t="s">
        <v>2149</v>
      </c>
      <c r="D780" s="2304"/>
      <c r="E780" s="837">
        <v>0.35</v>
      </c>
      <c r="F780" s="834"/>
      <c r="G780" s="822"/>
    </row>
    <row r="781" spans="2:7">
      <c r="B781" s="823"/>
      <c r="C781" s="2303" t="s">
        <v>2150</v>
      </c>
      <c r="D781" s="2304"/>
      <c r="E781" s="837">
        <v>0.35</v>
      </c>
      <c r="F781" s="834"/>
      <c r="G781" s="822"/>
    </row>
    <row r="782" spans="2:7">
      <c r="B782" s="823"/>
      <c r="C782" s="2303" t="s">
        <v>2151</v>
      </c>
      <c r="D782" s="2304"/>
      <c r="E782" s="837">
        <v>0.35</v>
      </c>
      <c r="F782" s="834"/>
      <c r="G782" s="822"/>
    </row>
    <row r="783" spans="2:7">
      <c r="B783" s="823"/>
      <c r="C783" s="2303" t="s">
        <v>2152</v>
      </c>
      <c r="D783" s="2304"/>
      <c r="E783" s="837">
        <v>0.35</v>
      </c>
      <c r="F783" s="834"/>
      <c r="G783" s="822"/>
    </row>
    <row r="784" spans="2:7">
      <c r="B784" s="823"/>
      <c r="C784" s="2303" t="s">
        <v>2153</v>
      </c>
      <c r="D784" s="2304"/>
      <c r="E784" s="837">
        <v>0.35</v>
      </c>
      <c r="F784" s="834"/>
      <c r="G784" s="822"/>
    </row>
    <row r="785" spans="2:7">
      <c r="B785" s="823"/>
      <c r="C785" s="2303" t="s">
        <v>2154</v>
      </c>
      <c r="D785" s="2304"/>
      <c r="E785" s="837">
        <v>0.35</v>
      </c>
      <c r="F785" s="834"/>
      <c r="G785" s="822"/>
    </row>
    <row r="786" spans="2:7">
      <c r="B786" s="823"/>
      <c r="C786" s="2303" t="s">
        <v>2155</v>
      </c>
      <c r="D786" s="2304"/>
      <c r="E786" s="837">
        <v>0.35</v>
      </c>
      <c r="F786" s="834"/>
      <c r="G786" s="822"/>
    </row>
    <row r="787" spans="2:7">
      <c r="B787" s="823"/>
      <c r="C787" s="2303" t="s">
        <v>2156</v>
      </c>
      <c r="D787" s="2304"/>
      <c r="E787" s="837">
        <v>0.35</v>
      </c>
      <c r="F787" s="834"/>
      <c r="G787" s="822"/>
    </row>
    <row r="788" spans="2:7">
      <c r="B788" s="823"/>
      <c r="C788" s="2303" t="s">
        <v>2157</v>
      </c>
      <c r="D788" s="2304"/>
      <c r="E788" s="837">
        <v>0.35</v>
      </c>
      <c r="F788" s="834"/>
      <c r="G788" s="822"/>
    </row>
    <row r="789" spans="2:7">
      <c r="B789" s="823"/>
      <c r="C789" s="2303" t="s">
        <v>2158</v>
      </c>
      <c r="D789" s="2304"/>
      <c r="E789" s="837">
        <v>0.35</v>
      </c>
      <c r="F789" s="834"/>
      <c r="G789" s="822"/>
    </row>
    <row r="790" spans="2:7">
      <c r="B790" s="823"/>
      <c r="C790" s="2303" t="s">
        <v>988</v>
      </c>
      <c r="D790" s="2304"/>
      <c r="E790" s="837">
        <v>0.35</v>
      </c>
      <c r="F790" s="834"/>
      <c r="G790" s="822"/>
    </row>
    <row r="791" spans="2:7">
      <c r="B791" s="823"/>
      <c r="C791" s="2303" t="s">
        <v>2159</v>
      </c>
      <c r="D791" s="2304"/>
      <c r="E791" s="837">
        <v>0.35</v>
      </c>
      <c r="F791" s="834"/>
      <c r="G791" s="822"/>
    </row>
    <row r="792" spans="2:7">
      <c r="B792" s="823"/>
      <c r="C792" s="2303" t="s">
        <v>2160</v>
      </c>
      <c r="D792" s="2304"/>
      <c r="E792" s="837">
        <v>0.35</v>
      </c>
      <c r="F792" s="834"/>
      <c r="G792" s="822"/>
    </row>
    <row r="793" spans="2:7">
      <c r="B793" s="823"/>
      <c r="C793" s="2303" t="s">
        <v>2161</v>
      </c>
      <c r="D793" s="2304"/>
      <c r="E793" s="837">
        <v>0.35</v>
      </c>
      <c r="F793" s="834"/>
      <c r="G793" s="822"/>
    </row>
    <row r="794" spans="2:7">
      <c r="B794" s="823"/>
      <c r="C794" s="2303" t="s">
        <v>2162</v>
      </c>
      <c r="D794" s="2304"/>
      <c r="E794" s="837">
        <v>0.35</v>
      </c>
      <c r="F794" s="834"/>
      <c r="G794" s="822"/>
    </row>
    <row r="795" spans="2:7">
      <c r="B795" s="823"/>
      <c r="C795" s="2303" t="s">
        <v>2163</v>
      </c>
      <c r="D795" s="2304"/>
      <c r="E795" s="837">
        <v>0.35</v>
      </c>
      <c r="F795" s="834"/>
      <c r="G795" s="822"/>
    </row>
    <row r="796" spans="2:7">
      <c r="B796" s="823"/>
      <c r="C796" s="2303" t="s">
        <v>2164</v>
      </c>
      <c r="D796" s="2304"/>
      <c r="E796" s="837">
        <v>0.35</v>
      </c>
      <c r="F796" s="834"/>
      <c r="G796" s="822"/>
    </row>
    <row r="797" spans="2:7">
      <c r="B797" s="823"/>
      <c r="C797" s="2303" t="s">
        <v>2165</v>
      </c>
      <c r="D797" s="2304"/>
      <c r="E797" s="837">
        <v>0.35</v>
      </c>
      <c r="F797" s="834"/>
      <c r="G797" s="822"/>
    </row>
    <row r="798" spans="2:7">
      <c r="B798" s="823"/>
      <c r="C798" s="2303" t="s">
        <v>2166</v>
      </c>
      <c r="D798" s="2304"/>
      <c r="E798" s="837">
        <v>0.35</v>
      </c>
      <c r="F798" s="834"/>
      <c r="G798" s="822"/>
    </row>
    <row r="799" spans="2:7">
      <c r="B799" s="823"/>
      <c r="C799" s="2303" t="s">
        <v>2167</v>
      </c>
      <c r="D799" s="2304"/>
      <c r="E799" s="837">
        <v>0.35</v>
      </c>
      <c r="F799" s="834"/>
      <c r="G799" s="822"/>
    </row>
    <row r="800" spans="2:7">
      <c r="B800" s="823"/>
      <c r="C800" s="2303" t="s">
        <v>2168</v>
      </c>
      <c r="D800" s="2304"/>
      <c r="E800" s="837">
        <v>0.35</v>
      </c>
      <c r="F800" s="834"/>
      <c r="G800" s="822"/>
    </row>
    <row r="801" spans="2:7">
      <c r="B801" s="823"/>
      <c r="C801" s="2303" t="s">
        <v>2169</v>
      </c>
      <c r="D801" s="2304"/>
      <c r="E801" s="837">
        <v>0.35</v>
      </c>
      <c r="F801" s="834"/>
      <c r="G801" s="822"/>
    </row>
    <row r="802" spans="2:7">
      <c r="B802" s="823"/>
      <c r="C802" s="2303" t="s">
        <v>2170</v>
      </c>
      <c r="D802" s="2304"/>
      <c r="E802" s="837">
        <v>0.35</v>
      </c>
      <c r="F802" s="834"/>
      <c r="G802" s="822"/>
    </row>
    <row r="803" spans="2:7">
      <c r="B803" s="823"/>
      <c r="C803" s="2303" t="s">
        <v>2171</v>
      </c>
      <c r="D803" s="2304"/>
      <c r="E803" s="837">
        <v>0.35</v>
      </c>
      <c r="F803" s="834"/>
      <c r="G803" s="822"/>
    </row>
    <row r="804" spans="2:7">
      <c r="B804" s="823"/>
      <c r="C804" s="2303" t="s">
        <v>2172</v>
      </c>
      <c r="D804" s="2304"/>
      <c r="E804" s="837">
        <v>0.35</v>
      </c>
      <c r="F804" s="834"/>
      <c r="G804" s="822"/>
    </row>
    <row r="805" spans="2:7">
      <c r="B805" s="823"/>
      <c r="C805" s="2303" t="s">
        <v>2173</v>
      </c>
      <c r="D805" s="2304"/>
      <c r="E805" s="837">
        <v>0.35</v>
      </c>
      <c r="F805" s="834"/>
      <c r="G805" s="822"/>
    </row>
    <row r="806" spans="2:7">
      <c r="B806" s="823"/>
      <c r="C806" s="2303" t="s">
        <v>2174</v>
      </c>
      <c r="D806" s="2304"/>
      <c r="E806" s="837">
        <v>0.35</v>
      </c>
      <c r="F806" s="834"/>
      <c r="G806" s="822"/>
    </row>
    <row r="807" spans="2:7">
      <c r="B807" s="823"/>
      <c r="C807" s="2303" t="s">
        <v>2175</v>
      </c>
      <c r="D807" s="2304"/>
      <c r="E807" s="837">
        <v>0.35</v>
      </c>
      <c r="F807" s="834"/>
      <c r="G807" s="822"/>
    </row>
    <row r="808" spans="2:7">
      <c r="B808" s="823"/>
      <c r="C808" s="2303" t="s">
        <v>2176</v>
      </c>
      <c r="D808" s="2304"/>
      <c r="E808" s="837">
        <v>0.35</v>
      </c>
      <c r="F808" s="834"/>
      <c r="G808" s="822"/>
    </row>
    <row r="809" spans="2:7">
      <c r="B809" s="823"/>
      <c r="C809" s="2303" t="s">
        <v>2177</v>
      </c>
      <c r="D809" s="2304"/>
      <c r="E809" s="837">
        <v>0.35</v>
      </c>
      <c r="F809" s="834"/>
      <c r="G809" s="822"/>
    </row>
    <row r="810" spans="2:7">
      <c r="B810" s="823"/>
      <c r="C810" s="2303" t="s">
        <v>2178</v>
      </c>
      <c r="D810" s="2304"/>
      <c r="E810" s="837">
        <v>0.35</v>
      </c>
      <c r="F810" s="834"/>
      <c r="G810" s="822"/>
    </row>
    <row r="811" spans="2:7">
      <c r="B811" s="823"/>
      <c r="C811" s="2303" t="s">
        <v>2179</v>
      </c>
      <c r="D811" s="2304"/>
      <c r="E811" s="837">
        <v>0.45</v>
      </c>
      <c r="F811" s="834"/>
      <c r="G811" s="822"/>
    </row>
    <row r="812" spans="2:7">
      <c r="B812" s="823"/>
      <c r="C812" s="2303" t="s">
        <v>2180</v>
      </c>
      <c r="D812" s="2304"/>
      <c r="E812" s="837">
        <v>0.45</v>
      </c>
      <c r="F812" s="834"/>
      <c r="G812" s="822"/>
    </row>
    <row r="813" spans="2:7">
      <c r="B813" s="823"/>
      <c r="C813" s="2303" t="s">
        <v>2181</v>
      </c>
      <c r="D813" s="2304"/>
      <c r="E813" s="837">
        <v>0.45</v>
      </c>
      <c r="F813" s="834"/>
      <c r="G813" s="822"/>
    </row>
    <row r="814" spans="2:7">
      <c r="B814" s="823"/>
      <c r="C814" s="2303" t="s">
        <v>2182</v>
      </c>
      <c r="D814" s="2304"/>
      <c r="E814" s="837">
        <v>0.45</v>
      </c>
      <c r="F814" s="834"/>
      <c r="G814" s="822"/>
    </row>
    <row r="815" spans="2:7">
      <c r="B815" s="823"/>
      <c r="C815" s="2303" t="s">
        <v>2183</v>
      </c>
      <c r="D815" s="2304"/>
      <c r="E815" s="837">
        <v>0.45</v>
      </c>
      <c r="F815" s="834"/>
      <c r="G815" s="822"/>
    </row>
    <row r="816" spans="2:7" ht="12.75" customHeight="1">
      <c r="B816" s="823"/>
      <c r="C816" s="2303" t="s">
        <v>2184</v>
      </c>
      <c r="D816" s="2304"/>
      <c r="E816" s="837">
        <v>0.45</v>
      </c>
      <c r="F816" s="834"/>
      <c r="G816" s="822"/>
    </row>
    <row r="817" spans="2:7">
      <c r="B817" s="823"/>
      <c r="C817" s="2303" t="s">
        <v>593</v>
      </c>
      <c r="D817" s="2304"/>
      <c r="E817" s="837">
        <v>0.45</v>
      </c>
      <c r="F817" s="834"/>
      <c r="G817" s="822"/>
    </row>
    <row r="818" spans="2:7">
      <c r="B818" s="823"/>
      <c r="C818" s="2303" t="s">
        <v>2185</v>
      </c>
      <c r="D818" s="2304"/>
      <c r="E818" s="837">
        <v>0.45</v>
      </c>
      <c r="F818" s="834"/>
      <c r="G818" s="822"/>
    </row>
    <row r="819" spans="2:7">
      <c r="B819" s="823"/>
      <c r="C819" s="2303" t="s">
        <v>2186</v>
      </c>
      <c r="D819" s="2304"/>
      <c r="E819" s="837">
        <v>0.45</v>
      </c>
      <c r="F819" s="834"/>
      <c r="G819" s="822"/>
    </row>
    <row r="820" spans="2:7">
      <c r="B820" s="823"/>
      <c r="C820" s="2303" t="s">
        <v>2187</v>
      </c>
      <c r="D820" s="2304"/>
      <c r="E820" s="837">
        <v>0.45</v>
      </c>
      <c r="F820" s="834"/>
      <c r="G820" s="822"/>
    </row>
    <row r="821" spans="2:7">
      <c r="B821" s="823"/>
      <c r="C821" s="2303" t="s">
        <v>2188</v>
      </c>
      <c r="D821" s="2304"/>
      <c r="E821" s="837">
        <v>0.45</v>
      </c>
      <c r="F821" s="834"/>
      <c r="G821" s="822"/>
    </row>
    <row r="822" spans="2:7">
      <c r="B822" s="823"/>
      <c r="C822" s="2303" t="s">
        <v>2189</v>
      </c>
      <c r="D822" s="2304"/>
      <c r="E822" s="837">
        <v>0.45</v>
      </c>
      <c r="F822" s="834"/>
      <c r="G822" s="822"/>
    </row>
    <row r="823" spans="2:7" ht="12.75" customHeight="1">
      <c r="B823" s="823"/>
      <c r="C823" s="2303" t="s">
        <v>2190</v>
      </c>
      <c r="D823" s="2304"/>
      <c r="E823" s="837">
        <v>0.45</v>
      </c>
      <c r="F823" s="834"/>
      <c r="G823" s="822"/>
    </row>
    <row r="824" spans="2:7">
      <c r="B824" s="823"/>
      <c r="C824" s="2303" t="s">
        <v>2191</v>
      </c>
      <c r="D824" s="2304"/>
      <c r="E824" s="837">
        <v>0.45</v>
      </c>
      <c r="F824" s="834"/>
      <c r="G824" s="822"/>
    </row>
    <row r="825" spans="2:7">
      <c r="B825" s="823"/>
      <c r="C825" s="2303" t="s">
        <v>2192</v>
      </c>
      <c r="D825" s="2304"/>
      <c r="E825" s="837">
        <v>0.45</v>
      </c>
      <c r="F825" s="834"/>
      <c r="G825" s="822"/>
    </row>
    <row r="826" spans="2:7">
      <c r="B826" s="823"/>
      <c r="C826" s="2303" t="s">
        <v>2193</v>
      </c>
      <c r="D826" s="2304"/>
      <c r="E826" s="837">
        <v>0.45</v>
      </c>
      <c r="F826" s="834"/>
      <c r="G826" s="822"/>
    </row>
    <row r="827" spans="2:7">
      <c r="B827" s="823"/>
      <c r="C827" s="2303" t="s">
        <v>333</v>
      </c>
      <c r="D827" s="2304"/>
      <c r="E827" s="837">
        <v>0.45</v>
      </c>
      <c r="F827" s="834"/>
      <c r="G827" s="822"/>
    </row>
    <row r="828" spans="2:7">
      <c r="B828" s="823"/>
      <c r="C828" s="2303" t="s">
        <v>2194</v>
      </c>
      <c r="D828" s="2304"/>
      <c r="E828" s="837">
        <v>0.45</v>
      </c>
      <c r="F828" s="834"/>
      <c r="G828" s="822"/>
    </row>
    <row r="829" spans="2:7">
      <c r="B829" s="823"/>
      <c r="C829" s="2303" t="s">
        <v>347</v>
      </c>
      <c r="D829" s="2304"/>
      <c r="E829" s="837">
        <v>0.45</v>
      </c>
      <c r="F829" s="834"/>
      <c r="G829" s="822"/>
    </row>
    <row r="830" spans="2:7">
      <c r="B830" s="823"/>
      <c r="C830" s="2303" t="s">
        <v>2195</v>
      </c>
      <c r="D830" s="2304"/>
      <c r="E830" s="837">
        <v>0.45</v>
      </c>
      <c r="F830" s="834"/>
      <c r="G830" s="822"/>
    </row>
    <row r="831" spans="2:7">
      <c r="B831" s="823"/>
      <c r="C831" s="2303" t="s">
        <v>2196</v>
      </c>
      <c r="D831" s="2304"/>
      <c r="E831" s="837">
        <v>0.45</v>
      </c>
      <c r="F831" s="834"/>
      <c r="G831" s="822"/>
    </row>
    <row r="832" spans="2:7">
      <c r="B832" s="823"/>
      <c r="C832" s="2303" t="s">
        <v>2197</v>
      </c>
      <c r="D832" s="2304"/>
      <c r="E832" s="837">
        <v>0.45</v>
      </c>
      <c r="F832" s="834"/>
      <c r="G832" s="822"/>
    </row>
    <row r="833" spans="2:7">
      <c r="B833" s="823"/>
      <c r="C833" s="2303" t="s">
        <v>2198</v>
      </c>
      <c r="D833" s="2304"/>
      <c r="E833" s="837">
        <v>0.45</v>
      </c>
      <c r="F833" s="834"/>
      <c r="G833" s="822"/>
    </row>
    <row r="834" spans="2:7">
      <c r="B834" s="823"/>
      <c r="C834" s="2303" t="s">
        <v>2199</v>
      </c>
      <c r="D834" s="2304"/>
      <c r="E834" s="837">
        <v>0.45</v>
      </c>
      <c r="F834" s="834"/>
      <c r="G834" s="822"/>
    </row>
    <row r="835" spans="2:7">
      <c r="B835" s="823"/>
      <c r="C835" s="2303" t="s">
        <v>2200</v>
      </c>
      <c r="D835" s="2304"/>
      <c r="E835" s="837">
        <v>0.45</v>
      </c>
      <c r="F835" s="834"/>
      <c r="G835" s="822"/>
    </row>
    <row r="836" spans="2:7">
      <c r="B836" s="823"/>
      <c r="C836" s="2303" t="s">
        <v>2201</v>
      </c>
      <c r="D836" s="2304"/>
      <c r="E836" s="837">
        <v>0.45</v>
      </c>
      <c r="F836" s="834"/>
      <c r="G836" s="822"/>
    </row>
    <row r="837" spans="2:7">
      <c r="B837" s="823"/>
      <c r="C837" s="2303" t="s">
        <v>2202</v>
      </c>
      <c r="D837" s="2304"/>
      <c r="E837" s="837">
        <v>0.45</v>
      </c>
      <c r="F837" s="834"/>
      <c r="G837" s="822"/>
    </row>
    <row r="838" spans="2:7">
      <c r="B838" s="823"/>
      <c r="C838" s="2303" t="s">
        <v>2203</v>
      </c>
      <c r="D838" s="2304"/>
      <c r="E838" s="837">
        <v>0.55000000000000004</v>
      </c>
      <c r="F838" s="834"/>
      <c r="G838" s="822"/>
    </row>
    <row r="839" spans="2:7">
      <c r="B839" s="823"/>
      <c r="C839" s="2303" t="s">
        <v>2204</v>
      </c>
      <c r="D839" s="2304"/>
      <c r="E839" s="837">
        <v>0.55000000000000004</v>
      </c>
      <c r="F839" s="834"/>
      <c r="G839" s="822"/>
    </row>
    <row r="840" spans="2:7">
      <c r="B840" s="823"/>
      <c r="C840" s="2303" t="s">
        <v>2205</v>
      </c>
      <c r="D840" s="2304"/>
      <c r="E840" s="837">
        <v>0.55000000000000004</v>
      </c>
      <c r="F840" s="834"/>
      <c r="G840" s="822"/>
    </row>
    <row r="841" spans="2:7">
      <c r="B841" s="823"/>
      <c r="C841" s="2303" t="s">
        <v>2206</v>
      </c>
      <c r="D841" s="2304"/>
      <c r="E841" s="837">
        <v>0.55000000000000004</v>
      </c>
      <c r="F841" s="834"/>
      <c r="G841" s="822"/>
    </row>
    <row r="842" spans="2:7">
      <c r="B842" s="823"/>
      <c r="C842" s="2303" t="s">
        <v>1048</v>
      </c>
      <c r="D842" s="2304"/>
      <c r="E842" s="837">
        <v>0.55000000000000004</v>
      </c>
      <c r="F842" s="834"/>
      <c r="G842" s="822"/>
    </row>
    <row r="843" spans="2:7">
      <c r="B843" s="823"/>
      <c r="C843" s="2303" t="s">
        <v>2207</v>
      </c>
      <c r="D843" s="2304"/>
      <c r="E843" s="837">
        <v>0.55000000000000004</v>
      </c>
      <c r="F843" s="834"/>
      <c r="G843" s="822"/>
    </row>
    <row r="844" spans="2:7">
      <c r="B844" s="823"/>
      <c r="C844" s="2303" t="s">
        <v>2208</v>
      </c>
      <c r="D844" s="2304"/>
      <c r="E844" s="837">
        <v>0.55000000000000004</v>
      </c>
      <c r="F844" s="834"/>
      <c r="G844" s="822"/>
    </row>
    <row r="845" spans="2:7">
      <c r="B845" s="823"/>
      <c r="C845" s="2303" t="s">
        <v>2209</v>
      </c>
      <c r="D845" s="2304"/>
      <c r="E845" s="837">
        <v>0.55000000000000004</v>
      </c>
      <c r="F845" s="834"/>
      <c r="G845" s="822"/>
    </row>
    <row r="846" spans="2:7">
      <c r="B846" s="823"/>
      <c r="C846" s="2303" t="s">
        <v>1179</v>
      </c>
      <c r="D846" s="2304"/>
      <c r="E846" s="837">
        <v>0.55000000000000004</v>
      </c>
      <c r="F846" s="834"/>
      <c r="G846" s="822"/>
    </row>
    <row r="847" spans="2:7" ht="13.5" thickBot="1">
      <c r="B847" s="823"/>
      <c r="C847" s="2318" t="s">
        <v>2210</v>
      </c>
      <c r="D847" s="2319"/>
      <c r="E847" s="838">
        <v>0.55000000000000004</v>
      </c>
      <c r="F847" s="834"/>
      <c r="G847" s="822"/>
    </row>
    <row r="848" spans="2:7" ht="13.5" thickBot="1">
      <c r="B848" s="839" t="s">
        <v>1553</v>
      </c>
      <c r="C848" s="840"/>
      <c r="D848" s="841"/>
      <c r="E848" s="841"/>
      <c r="F848" s="842"/>
      <c r="G848" s="822"/>
    </row>
    <row r="849" spans="2:7" ht="13.5" thickTop="1">
      <c r="B849" s="822"/>
      <c r="C849" s="822"/>
      <c r="D849" s="822"/>
      <c r="E849" s="822"/>
      <c r="F849" s="822"/>
      <c r="G849" s="822"/>
    </row>
    <row r="850" spans="2:7" ht="13.5" thickBot="1">
      <c r="B850" s="822"/>
      <c r="C850" s="822"/>
      <c r="D850" s="822"/>
      <c r="E850" s="822"/>
      <c r="F850" s="822"/>
      <c r="G850" s="822"/>
    </row>
    <row r="851" spans="2:7" ht="13.5" thickTop="1">
      <c r="B851" s="2320" t="s">
        <v>2211</v>
      </c>
      <c r="C851" s="2321"/>
      <c r="D851" s="2321"/>
      <c r="E851" s="2321"/>
      <c r="F851" s="2321"/>
      <c r="G851" s="2322"/>
    </row>
    <row r="852" spans="2:7">
      <c r="B852" s="2327" t="s">
        <v>2248</v>
      </c>
      <c r="C852" s="2328"/>
      <c r="D852" s="2328"/>
      <c r="E852" s="2328"/>
      <c r="F852" s="2328"/>
      <c r="G852" s="2329"/>
    </row>
    <row r="853" spans="2:7">
      <c r="B853" s="2330" t="s">
        <v>306</v>
      </c>
      <c r="C853" s="2331"/>
      <c r="D853" s="2331"/>
      <c r="E853" s="2332" t="s">
        <v>2212</v>
      </c>
      <c r="F853" s="2332"/>
      <c r="G853" s="2333"/>
    </row>
    <row r="854" spans="2:7">
      <c r="B854" s="2323" t="s">
        <v>554</v>
      </c>
      <c r="C854" s="2324"/>
      <c r="D854" s="2324"/>
      <c r="E854" s="2325">
        <v>0.3</v>
      </c>
      <c r="F854" s="2325"/>
      <c r="G854" s="2326"/>
    </row>
    <row r="855" spans="2:7">
      <c r="B855" s="2323" t="s">
        <v>2213</v>
      </c>
      <c r="C855" s="2324"/>
      <c r="D855" s="2324"/>
      <c r="E855" s="2325">
        <v>0.7</v>
      </c>
      <c r="F855" s="2325"/>
      <c r="G855" s="2326"/>
    </row>
    <row r="856" spans="2:7">
      <c r="B856" s="2323" t="s">
        <v>2214</v>
      </c>
      <c r="C856" s="2324"/>
      <c r="D856" s="2324"/>
      <c r="E856" s="2325">
        <v>0.8</v>
      </c>
      <c r="F856" s="2325"/>
      <c r="G856" s="2326"/>
    </row>
    <row r="857" spans="2:7">
      <c r="B857" s="2323" t="s">
        <v>2215</v>
      </c>
      <c r="C857" s="2324"/>
      <c r="D857" s="2324"/>
      <c r="E857" s="2325">
        <v>0.9</v>
      </c>
      <c r="F857" s="2325"/>
      <c r="G857" s="2326"/>
    </row>
    <row r="858" spans="2:7">
      <c r="B858" s="2323" t="s">
        <v>2216</v>
      </c>
      <c r="C858" s="2324"/>
      <c r="D858" s="2324"/>
      <c r="E858" s="2325">
        <v>0.9</v>
      </c>
      <c r="F858" s="2325"/>
      <c r="G858" s="2326"/>
    </row>
    <row r="859" spans="2:7">
      <c r="B859" s="2323" t="s">
        <v>2217</v>
      </c>
      <c r="C859" s="2324"/>
      <c r="D859" s="2324"/>
      <c r="E859" s="2325">
        <v>0.8</v>
      </c>
      <c r="F859" s="2325"/>
      <c r="G859" s="2326"/>
    </row>
    <row r="860" spans="2:7">
      <c r="B860" s="2323" t="s">
        <v>555</v>
      </c>
      <c r="C860" s="2324"/>
      <c r="D860" s="2324"/>
      <c r="E860" s="2325">
        <v>9</v>
      </c>
      <c r="F860" s="2325"/>
      <c r="G860" s="2326"/>
    </row>
    <row r="861" spans="2:7" ht="13.5" thickBot="1">
      <c r="B861" s="843"/>
      <c r="C861" s="844"/>
      <c r="D861" s="845"/>
      <c r="E861" s="846"/>
      <c r="F861" s="846"/>
      <c r="G861" s="847"/>
    </row>
    <row r="862" spans="2:7" ht="13.5" thickTop="1">
      <c r="B862" s="89"/>
      <c r="C862" s="89"/>
      <c r="D862" s="143"/>
      <c r="E862" s="143"/>
      <c r="F862" s="143"/>
      <c r="G862" s="143"/>
    </row>
    <row r="863" spans="2:7" ht="13.5" thickBot="1">
      <c r="B863" s="2"/>
      <c r="C863" s="2"/>
      <c r="D863" s="2"/>
      <c r="E863" s="2"/>
      <c r="F863" s="2"/>
      <c r="G863" s="2"/>
    </row>
    <row r="864" spans="2:7" ht="13.5" thickTop="1">
      <c r="B864" s="2320" t="s">
        <v>2218</v>
      </c>
      <c r="C864" s="2321"/>
      <c r="D864" s="2321"/>
      <c r="E864" s="2321"/>
      <c r="F864" s="2321"/>
      <c r="G864" s="2322"/>
    </row>
    <row r="865" spans="2:7" ht="25.5">
      <c r="B865" s="212" t="s">
        <v>2219</v>
      </c>
      <c r="C865" s="210" t="s">
        <v>2220</v>
      </c>
      <c r="D865" s="210" t="s">
        <v>204</v>
      </c>
      <c r="E865" s="210" t="s">
        <v>2221</v>
      </c>
      <c r="F865" s="210" t="s">
        <v>2222</v>
      </c>
      <c r="G865" s="211" t="s">
        <v>2223</v>
      </c>
    </row>
    <row r="866" spans="2:7">
      <c r="B866" s="213" t="s">
        <v>2244</v>
      </c>
      <c r="C866" s="214">
        <v>5.98</v>
      </c>
      <c r="D866" s="214"/>
      <c r="E866" s="214">
        <v>3.7139999999999999E-2</v>
      </c>
      <c r="F866" s="214">
        <v>3.7139999999999999E-2</v>
      </c>
      <c r="G866" s="215">
        <v>4.0230000000000002E-2</v>
      </c>
    </row>
    <row r="867" spans="2:7">
      <c r="B867" s="213" t="s">
        <v>2225</v>
      </c>
      <c r="C867" s="214">
        <v>9.23</v>
      </c>
      <c r="D867" s="216">
        <v>100</v>
      </c>
      <c r="E867" s="214">
        <v>3.6799999999999999E-2</v>
      </c>
      <c r="F867" s="214">
        <v>3.6799999999999999E-2</v>
      </c>
      <c r="G867" s="215">
        <v>3.9870000000000003E-2</v>
      </c>
    </row>
    <row r="868" spans="2:7">
      <c r="B868" s="213" t="s">
        <v>2226</v>
      </c>
      <c r="C868" s="214">
        <v>22.23</v>
      </c>
      <c r="D868" s="216">
        <v>500</v>
      </c>
      <c r="E868" s="214">
        <v>3.644E-2</v>
      </c>
      <c r="F868" s="214">
        <v>3.644E-2</v>
      </c>
      <c r="G868" s="215">
        <v>3.952E-2</v>
      </c>
    </row>
    <row r="869" spans="2:7">
      <c r="B869" s="213" t="s">
        <v>2227</v>
      </c>
      <c r="C869" s="214">
        <v>38.479999999999997</v>
      </c>
      <c r="D869" s="216">
        <v>1000</v>
      </c>
      <c r="E869" s="214">
        <v>3.6080000000000001E-2</v>
      </c>
      <c r="F869" s="214">
        <v>3.6080000000000001E-2</v>
      </c>
      <c r="G869" s="215">
        <v>3.916E-2</v>
      </c>
    </row>
    <row r="870" spans="2:7">
      <c r="B870" s="213" t="s">
        <v>2228</v>
      </c>
      <c r="C870" s="214">
        <v>88.55</v>
      </c>
      <c r="D870" s="216">
        <v>2500</v>
      </c>
      <c r="E870" s="214">
        <v>3.5200000000000002E-2</v>
      </c>
      <c r="F870" s="214">
        <v>3.5200000000000002E-2</v>
      </c>
      <c r="G870" s="215">
        <v>3.8800000000000001E-2</v>
      </c>
    </row>
    <row r="871" spans="2:7">
      <c r="B871" s="213" t="s">
        <v>2229</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336" t="s">
        <v>2219</v>
      </c>
      <c r="C873" s="2337"/>
      <c r="D873" s="1841" t="s">
        <v>2246</v>
      </c>
      <c r="E873" s="1841"/>
      <c r="F873" s="1841"/>
      <c r="G873" s="220"/>
    </row>
    <row r="874" spans="2:7" ht="25.5">
      <c r="B874" s="2336"/>
      <c r="C874" s="2337"/>
      <c r="D874" s="210" t="s">
        <v>2230</v>
      </c>
      <c r="E874" s="210" t="s">
        <v>2231</v>
      </c>
      <c r="F874" s="210" t="s">
        <v>2232</v>
      </c>
      <c r="G874" s="211" t="s">
        <v>2233</v>
      </c>
    </row>
    <row r="875" spans="2:7">
      <c r="B875" s="2334" t="s">
        <v>2224</v>
      </c>
      <c r="C875" s="2335"/>
      <c r="D875" s="214">
        <v>0.46666999999999997</v>
      </c>
      <c r="E875" s="214">
        <v>0.58333000000000002</v>
      </c>
      <c r="F875" s="214">
        <v>0.73499999999999999</v>
      </c>
      <c r="G875" s="215">
        <v>0.28999999999999998</v>
      </c>
    </row>
    <row r="876" spans="2:7">
      <c r="B876" s="2334" t="s">
        <v>2225</v>
      </c>
      <c r="C876" s="2335"/>
      <c r="D876" s="214">
        <v>0.46095000000000003</v>
      </c>
      <c r="E876" s="214">
        <v>0.57618999999999998</v>
      </c>
      <c r="F876" s="214">
        <v>0.72599999999999998</v>
      </c>
      <c r="G876" s="215">
        <v>0.28999999999999998</v>
      </c>
    </row>
    <row r="877" spans="2:7">
      <c r="B877" s="2334" t="s">
        <v>2226</v>
      </c>
      <c r="C877" s="2335"/>
      <c r="D877" s="214">
        <v>0.45523999999999998</v>
      </c>
      <c r="E877" s="214">
        <v>0.56904999999999994</v>
      </c>
      <c r="F877" s="214">
        <v>0.71699999999999997</v>
      </c>
      <c r="G877" s="215">
        <v>0.28999999999999998</v>
      </c>
    </row>
    <row r="878" spans="2:7">
      <c r="B878" s="2334" t="s">
        <v>2227</v>
      </c>
      <c r="C878" s="2335"/>
      <c r="D878" s="214">
        <v>0.44951999999999998</v>
      </c>
      <c r="E878" s="214">
        <v>0.56189999999999996</v>
      </c>
      <c r="F878" s="214">
        <v>0.70799999999999996</v>
      </c>
      <c r="G878" s="215">
        <v>0.28999999999999998</v>
      </c>
    </row>
    <row r="879" spans="2:7">
      <c r="B879" s="2334" t="s">
        <v>2228</v>
      </c>
      <c r="C879" s="2335"/>
      <c r="D879" s="214">
        <v>0.43619000000000002</v>
      </c>
      <c r="E879" s="214">
        <v>0.54523999999999995</v>
      </c>
      <c r="F879" s="214">
        <v>0.68700000000000006</v>
      </c>
      <c r="G879" s="215">
        <v>0.28999999999999998</v>
      </c>
    </row>
    <row r="880" spans="2:7">
      <c r="B880" s="2334" t="s">
        <v>2229</v>
      </c>
      <c r="C880" s="2335"/>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320" t="s">
        <v>2234</v>
      </c>
      <c r="C884" s="2321"/>
      <c r="D884" s="2321"/>
      <c r="E884" s="2321"/>
      <c r="F884" s="2321"/>
      <c r="G884" s="2322"/>
    </row>
    <row r="885" spans="2:7" ht="25.5">
      <c r="B885" s="2336" t="s">
        <v>2219</v>
      </c>
      <c r="C885" s="2337"/>
      <c r="D885" s="210" t="s">
        <v>2220</v>
      </c>
      <c r="E885" s="210" t="s">
        <v>2235</v>
      </c>
      <c r="F885" s="210" t="s">
        <v>2222</v>
      </c>
      <c r="G885" s="211" t="s">
        <v>2223</v>
      </c>
    </row>
    <row r="886" spans="2:7">
      <c r="B886" s="2334" t="s">
        <v>2245</v>
      </c>
      <c r="C886" s="2335"/>
      <c r="D886" s="214">
        <v>10.38</v>
      </c>
      <c r="E886" s="214">
        <v>3.5880000000000002E-2</v>
      </c>
      <c r="F886" s="214">
        <v>4.3279999999999999E-2</v>
      </c>
      <c r="G886" s="215">
        <v>8.6559999999999998E-2</v>
      </c>
    </row>
    <row r="887" spans="2:7">
      <c r="B887" s="2334" t="s">
        <v>2227</v>
      </c>
      <c r="C887" s="2335"/>
      <c r="D887" s="214">
        <v>42.88</v>
      </c>
      <c r="E887" s="214">
        <v>3.5180000000000003E-2</v>
      </c>
      <c r="F887" s="214">
        <v>4.2430000000000002E-2</v>
      </c>
      <c r="G887" s="215">
        <v>8.4860000000000005E-2</v>
      </c>
    </row>
    <row r="888" spans="2:7">
      <c r="B888" s="2334" t="s">
        <v>2228</v>
      </c>
      <c r="C888" s="2335"/>
      <c r="D888" s="214">
        <v>91.63</v>
      </c>
      <c r="E888" s="214">
        <v>3.449E-2</v>
      </c>
      <c r="F888" s="214">
        <v>4.1599999999999998E-2</v>
      </c>
      <c r="G888" s="215">
        <v>8.3199999999999996E-2</v>
      </c>
    </row>
    <row r="889" spans="2:7">
      <c r="B889" s="2334" t="s">
        <v>2229</v>
      </c>
      <c r="C889" s="2335"/>
      <c r="D889" s="214">
        <v>172.88</v>
      </c>
      <c r="E889" s="214">
        <v>3.381E-2</v>
      </c>
      <c r="F889" s="214">
        <v>4.0779999999999997E-2</v>
      </c>
      <c r="G889" s="215">
        <v>8.1570000000000004E-2</v>
      </c>
    </row>
    <row r="890" spans="2:7">
      <c r="B890" s="2334" t="s">
        <v>2236</v>
      </c>
      <c r="C890" s="2335"/>
      <c r="D890" s="214">
        <v>335.38</v>
      </c>
      <c r="E890" s="214">
        <v>3.3149999999999999E-2</v>
      </c>
      <c r="F890" s="214">
        <v>3.9980000000000002E-2</v>
      </c>
      <c r="G890" s="215">
        <v>7.9969999999999999E-2</v>
      </c>
    </row>
    <row r="891" spans="2:7">
      <c r="B891" s="2334" t="s">
        <v>2237</v>
      </c>
      <c r="C891" s="2335"/>
      <c r="D891" s="214">
        <v>985.38</v>
      </c>
      <c r="E891" s="214">
        <v>3.2500000000000001E-2</v>
      </c>
      <c r="F891" s="214">
        <v>3.9199999999999999E-2</v>
      </c>
      <c r="G891" s="215">
        <v>7.8399999999999997E-2</v>
      </c>
    </row>
    <row r="892" spans="2:7">
      <c r="B892" s="2334" t="s">
        <v>2238</v>
      </c>
      <c r="C892" s="2335"/>
      <c r="D892" s="214">
        <v>137</v>
      </c>
      <c r="E892" s="214"/>
      <c r="F892" s="214"/>
      <c r="G892" s="215"/>
    </row>
    <row r="893" spans="2:7">
      <c r="B893" s="2334" t="s">
        <v>2239</v>
      </c>
      <c r="C893" s="2335"/>
      <c r="D893" s="214">
        <v>1112.98</v>
      </c>
      <c r="E893" s="214">
        <v>3.2500000000000001E-2</v>
      </c>
      <c r="F893" s="214">
        <v>3.9199999999999999E-2</v>
      </c>
      <c r="G893" s="215">
        <v>7.8399999999999997E-2</v>
      </c>
    </row>
    <row r="894" spans="2:7">
      <c r="B894" s="217"/>
      <c r="C894" s="89"/>
      <c r="D894" s="218"/>
      <c r="E894" s="218"/>
      <c r="F894" s="218"/>
      <c r="G894" s="219"/>
    </row>
    <row r="895" spans="2:7">
      <c r="B895" s="2336" t="s">
        <v>2219</v>
      </c>
      <c r="C895" s="2337"/>
      <c r="D895" s="2338" t="s">
        <v>2246</v>
      </c>
      <c r="E895" s="2338"/>
      <c r="F895" s="2338"/>
      <c r="G895" s="224"/>
    </row>
    <row r="896" spans="2:7" ht="25.5">
      <c r="B896" s="2336"/>
      <c r="C896" s="2337"/>
      <c r="D896" s="90" t="s">
        <v>2230</v>
      </c>
      <c r="E896" s="90" t="s">
        <v>2231</v>
      </c>
      <c r="F896" s="90" t="s">
        <v>2232</v>
      </c>
      <c r="G896" s="225" t="s">
        <v>2233</v>
      </c>
    </row>
    <row r="897" spans="2:7">
      <c r="B897" s="2334" t="s">
        <v>2224</v>
      </c>
      <c r="C897" s="2335"/>
      <c r="D897" s="214">
        <v>0.44163000000000002</v>
      </c>
      <c r="E897" s="214">
        <v>0.55203999999999998</v>
      </c>
      <c r="F897" s="214">
        <v>0.69557000000000002</v>
      </c>
      <c r="G897" s="215">
        <v>0.28999999999999998</v>
      </c>
    </row>
    <row r="898" spans="2:7">
      <c r="B898" s="2334" t="s">
        <v>2227</v>
      </c>
      <c r="C898" s="2335"/>
      <c r="D898" s="214">
        <v>0.43297000000000002</v>
      </c>
      <c r="E898" s="214">
        <v>0.54122000000000003</v>
      </c>
      <c r="F898" s="214">
        <v>0.68193000000000004</v>
      </c>
      <c r="G898" s="215">
        <v>0.28999999999999998</v>
      </c>
    </row>
    <row r="899" spans="2:7">
      <c r="B899" s="2334" t="s">
        <v>2228</v>
      </c>
      <c r="C899" s="2335"/>
      <c r="D899" s="214">
        <v>0.42448000000000002</v>
      </c>
      <c r="E899" s="214">
        <v>0.53059999999999996</v>
      </c>
      <c r="F899" s="214">
        <v>0.66856000000000004</v>
      </c>
      <c r="G899" s="215">
        <v>0.28999999999999998</v>
      </c>
    </row>
    <row r="900" spans="2:7">
      <c r="B900" s="2334" t="s">
        <v>2229</v>
      </c>
      <c r="C900" s="2335"/>
      <c r="D900" s="214">
        <v>0.41615999999999997</v>
      </c>
      <c r="E900" s="214">
        <v>0.5202</v>
      </c>
      <c r="F900" s="214">
        <v>0.65544999999999998</v>
      </c>
      <c r="G900" s="215">
        <v>0.28999999999999998</v>
      </c>
    </row>
    <row r="901" spans="2:7">
      <c r="B901" s="2334" t="s">
        <v>2236</v>
      </c>
      <c r="C901" s="2335"/>
      <c r="D901" s="214">
        <v>0.40799999999999997</v>
      </c>
      <c r="E901" s="214">
        <v>0.51</v>
      </c>
      <c r="F901" s="214">
        <v>0.64259999999999995</v>
      </c>
      <c r="G901" s="215">
        <v>0.28999999999999998</v>
      </c>
    </row>
    <row r="902" spans="2:7">
      <c r="B902" s="2334" t="s">
        <v>2237</v>
      </c>
      <c r="C902" s="2335"/>
      <c r="D902" s="214">
        <v>0.4</v>
      </c>
      <c r="E902" s="214">
        <v>0.5</v>
      </c>
      <c r="F902" s="214">
        <v>0.63</v>
      </c>
      <c r="G902" s="215">
        <v>0.28999999999999998</v>
      </c>
    </row>
    <row r="903" spans="2:7">
      <c r="B903" s="2334" t="s">
        <v>2238</v>
      </c>
      <c r="C903" s="2335"/>
      <c r="D903" s="214"/>
      <c r="E903" s="214"/>
      <c r="F903" s="214"/>
      <c r="G903" s="215"/>
    </row>
    <row r="904" spans="2:7">
      <c r="B904" s="2334" t="s">
        <v>2239</v>
      </c>
      <c r="C904" s="2335"/>
      <c r="D904" s="214">
        <v>0.4</v>
      </c>
      <c r="E904" s="214">
        <v>0.5</v>
      </c>
      <c r="F904" s="214">
        <v>0.63</v>
      </c>
      <c r="G904" s="215">
        <v>0.28999999999999998</v>
      </c>
    </row>
    <row r="905" spans="2:7" ht="13.5" thickBot="1">
      <c r="B905" s="221" t="s">
        <v>2247</v>
      </c>
      <c r="C905" s="222"/>
      <c r="D905" s="222"/>
      <c r="E905" s="222"/>
      <c r="F905" s="222"/>
      <c r="G905" s="223"/>
    </row>
    <row r="906" spans="2:7" ht="13.5" thickTop="1">
      <c r="F906" s="57"/>
    </row>
    <row r="907" spans="2:7">
      <c r="B907" s="74" t="s">
        <v>1033</v>
      </c>
    </row>
    <row r="908" spans="2:7">
      <c r="B908" s="72" t="s">
        <v>2240</v>
      </c>
    </row>
    <row r="909" spans="2:7">
      <c r="B909" s="115" t="s">
        <v>370</v>
      </c>
    </row>
    <row r="910" spans="2:7">
      <c r="B910" s="115"/>
    </row>
  </sheetData>
  <mergeCells count="850">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C843:D843"/>
    <mergeCell ref="C844:D844"/>
    <mergeCell ref="C845:D845"/>
    <mergeCell ref="C846:D846"/>
    <mergeCell ref="C847:D847"/>
    <mergeCell ref="B851:G851"/>
    <mergeCell ref="C837:D837"/>
    <mergeCell ref="C838:D838"/>
    <mergeCell ref="C839:D839"/>
    <mergeCell ref="C840:D840"/>
    <mergeCell ref="C841:D841"/>
    <mergeCell ref="C842:D842"/>
    <mergeCell ref="C827:D827"/>
    <mergeCell ref="C828:D828"/>
    <mergeCell ref="C829:D829"/>
    <mergeCell ref="C834:D834"/>
    <mergeCell ref="C835:D835"/>
    <mergeCell ref="C836:D836"/>
    <mergeCell ref="C830:D830"/>
    <mergeCell ref="C831:D831"/>
    <mergeCell ref="C832:D832"/>
    <mergeCell ref="C833:D833"/>
    <mergeCell ref="C824:D824"/>
    <mergeCell ref="C825:D825"/>
    <mergeCell ref="C826:D826"/>
    <mergeCell ref="C815:D815"/>
    <mergeCell ref="C816:D816"/>
    <mergeCell ref="C817:D817"/>
    <mergeCell ref="C818:D818"/>
    <mergeCell ref="C819:D819"/>
    <mergeCell ref="C820:D820"/>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7:D107"/>
    <mergeCell ref="C108:D108"/>
    <mergeCell ref="C109:D109"/>
    <mergeCell ref="C110:D110"/>
    <mergeCell ref="C111:D111"/>
    <mergeCell ref="C100:D100"/>
    <mergeCell ref="C101:D101"/>
    <mergeCell ref="C102:D102"/>
    <mergeCell ref="C103:D103"/>
    <mergeCell ref="C104:D104"/>
    <mergeCell ref="C105:D105"/>
    <mergeCell ref="C98:D98"/>
    <mergeCell ref="C99:D99"/>
    <mergeCell ref="C88:D88"/>
    <mergeCell ref="C89:D89"/>
    <mergeCell ref="C90:D90"/>
    <mergeCell ref="C91:D91"/>
    <mergeCell ref="C92:D92"/>
    <mergeCell ref="C93:D93"/>
    <mergeCell ref="C106:D106"/>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74:D74"/>
    <mergeCell ref="C75:D75"/>
    <mergeCell ref="C67:D67"/>
    <mergeCell ref="C68:D68"/>
    <mergeCell ref="C69:D69"/>
    <mergeCell ref="B58:C58"/>
    <mergeCell ref="C66:E66"/>
    <mergeCell ref="B59:C59"/>
    <mergeCell ref="D59:E59"/>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39"/>
  <sheetViews>
    <sheetView showGridLines="0" zoomScaleNormal="100" workbookViewId="0">
      <selection activeCell="A136" sqref="A136:XFD136"/>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49"/>
      <c r="C1" s="749"/>
      <c r="D1" s="749"/>
      <c r="E1" s="749"/>
      <c r="F1" s="749"/>
      <c r="G1" s="749"/>
      <c r="H1" s="749"/>
      <c r="I1" s="749"/>
      <c r="J1" s="749"/>
      <c r="K1" s="749"/>
      <c r="L1" s="749"/>
      <c r="M1" s="749"/>
      <c r="N1" s="749"/>
      <c r="O1" s="750"/>
    </row>
    <row r="2" spans="2:33" ht="18">
      <c r="B2" s="383" t="s">
        <v>2838</v>
      </c>
      <c r="C2" s="749"/>
      <c r="D2" s="749"/>
      <c r="E2" s="749"/>
      <c r="F2" s="749"/>
      <c r="G2" s="749"/>
      <c r="H2" s="749"/>
      <c r="I2" s="749"/>
      <c r="J2" s="749"/>
      <c r="K2" s="749"/>
      <c r="L2" s="749"/>
      <c r="M2" s="749"/>
      <c r="N2" s="749"/>
      <c r="O2" s="749"/>
    </row>
    <row r="3" spans="2:33" ht="14.25">
      <c r="B3" s="382" t="s">
        <v>2845</v>
      </c>
      <c r="C3" s="749"/>
      <c r="D3" s="749"/>
      <c r="E3" s="749"/>
      <c r="F3" s="749"/>
      <c r="G3" s="749"/>
      <c r="H3" s="749"/>
      <c r="I3" s="749"/>
      <c r="J3" s="749"/>
      <c r="K3" s="749"/>
      <c r="L3" s="749"/>
      <c r="M3" s="749"/>
      <c r="N3" s="749"/>
      <c r="O3" s="749"/>
    </row>
    <row r="4" spans="2:33" ht="14.25">
      <c r="B4" s="379"/>
      <c r="C4" s="749"/>
      <c r="D4" s="749"/>
      <c r="E4" s="749"/>
      <c r="F4" s="749"/>
      <c r="G4" s="749"/>
      <c r="H4" s="749"/>
      <c r="I4" s="749"/>
      <c r="J4" s="749"/>
      <c r="K4" s="749"/>
      <c r="L4" s="749"/>
      <c r="M4" s="749"/>
      <c r="N4" s="749"/>
      <c r="O4" s="749"/>
    </row>
    <row r="5" spans="2:33" ht="14.25">
      <c r="B5" s="379"/>
      <c r="C5" s="749"/>
      <c r="D5" s="749"/>
      <c r="E5" s="749"/>
      <c r="F5" s="749"/>
      <c r="G5" s="749"/>
      <c r="H5" s="749"/>
      <c r="I5" s="749"/>
      <c r="J5" s="749"/>
      <c r="K5" s="749"/>
      <c r="L5" s="749"/>
      <c r="M5" s="749"/>
      <c r="N5" s="749"/>
      <c r="O5" s="749"/>
    </row>
    <row r="6" spans="2:33" ht="14.25">
      <c r="B6" s="379"/>
      <c r="C6" s="749"/>
      <c r="D6" s="749"/>
      <c r="E6" s="749"/>
      <c r="F6" s="749"/>
      <c r="G6" s="749"/>
      <c r="H6" s="749"/>
      <c r="I6" s="749"/>
      <c r="J6" s="749"/>
      <c r="K6" s="749"/>
      <c r="L6" s="749"/>
      <c r="M6" s="749"/>
      <c r="N6" s="749"/>
      <c r="O6" s="749"/>
    </row>
    <row r="7" spans="2:33" ht="14.25">
      <c r="B7" s="379"/>
      <c r="C7" s="749"/>
      <c r="D7" s="749"/>
      <c r="E7" s="749"/>
      <c r="F7" s="749"/>
      <c r="G7" s="749"/>
      <c r="H7" s="749"/>
      <c r="I7" s="749"/>
      <c r="J7" s="749"/>
      <c r="K7" s="749"/>
      <c r="L7" s="749"/>
      <c r="M7" s="749"/>
      <c r="N7" s="749"/>
      <c r="O7" s="749"/>
    </row>
    <row r="8" spans="2:33" ht="14.25">
      <c r="B8" s="382" t="str">
        <f>+Inicio!B8</f>
        <v xml:space="preserve">      Fecha de publicación: Febrero de 2015</v>
      </c>
      <c r="C8" s="749"/>
      <c r="D8" s="749"/>
      <c r="E8" s="749"/>
      <c r="F8" s="749"/>
      <c r="G8" s="749"/>
      <c r="H8" s="749"/>
      <c r="I8" s="749"/>
      <c r="J8" s="749"/>
      <c r="K8" s="749"/>
      <c r="L8" s="749"/>
      <c r="M8" s="749"/>
      <c r="N8" s="749"/>
      <c r="O8" s="749"/>
    </row>
    <row r="9" spans="2:33">
      <c r="B9" s="749"/>
      <c r="C9" s="749"/>
      <c r="D9" s="749"/>
      <c r="E9" s="749"/>
      <c r="F9" s="749"/>
      <c r="G9" s="749"/>
      <c r="H9" s="749"/>
      <c r="I9" s="749"/>
      <c r="J9" s="749"/>
      <c r="K9" s="749"/>
      <c r="L9" s="749"/>
      <c r="M9" s="749"/>
      <c r="N9" s="749"/>
      <c r="O9" s="749"/>
    </row>
    <row r="10" spans="2:33">
      <c r="B10" s="749"/>
      <c r="C10" s="749"/>
      <c r="D10" s="749"/>
      <c r="E10" s="749"/>
      <c r="F10" s="749"/>
      <c r="G10" s="749"/>
      <c r="H10" s="749"/>
      <c r="I10" s="749"/>
      <c r="J10" s="749"/>
      <c r="K10" s="749"/>
      <c r="L10" s="749"/>
      <c r="M10" s="749"/>
      <c r="N10" s="749"/>
      <c r="O10" s="749"/>
    </row>
    <row r="11" spans="2:33">
      <c r="B11" s="751"/>
      <c r="C11" s="751"/>
      <c r="D11" s="751"/>
      <c r="E11" s="751"/>
      <c r="F11" s="851"/>
      <c r="G11" s="751"/>
      <c r="H11" s="751"/>
      <c r="I11" s="751"/>
      <c r="J11" s="751"/>
      <c r="K11" s="751"/>
      <c r="L11" s="751"/>
      <c r="M11" s="751"/>
      <c r="N11" s="751"/>
      <c r="O11" s="751"/>
    </row>
    <row r="12" spans="2:33" s="1223" customFormat="1" ht="12.75" thickBot="1">
      <c r="F12" s="1577"/>
    </row>
    <row r="13" spans="2:33" s="1223" customFormat="1" ht="20.25">
      <c r="B13" s="2179" t="s">
        <v>3167</v>
      </c>
      <c r="C13" s="2180"/>
      <c r="D13" s="2180"/>
      <c r="E13" s="2180"/>
      <c r="F13" s="2180"/>
      <c r="G13" s="2180"/>
      <c r="H13" s="2180"/>
      <c r="I13" s="2180"/>
      <c r="J13" s="2180"/>
      <c r="K13" s="2180"/>
      <c r="L13" s="2180"/>
      <c r="M13" s="2180"/>
      <c r="N13" s="2180"/>
      <c r="O13" s="2180"/>
      <c r="P13" s="2180"/>
      <c r="Q13" s="2180"/>
      <c r="R13" s="2180"/>
      <c r="S13" s="2180"/>
      <c r="T13" s="2180"/>
      <c r="U13" s="2180"/>
      <c r="V13" s="2180"/>
      <c r="W13" s="2180"/>
      <c r="X13" s="2180"/>
      <c r="Y13" s="2180"/>
      <c r="Z13" s="2180"/>
      <c r="AA13" s="2180"/>
      <c r="AB13" s="2180"/>
      <c r="AC13" s="2180"/>
      <c r="AD13" s="2180"/>
      <c r="AE13" s="2180"/>
      <c r="AF13" s="2180"/>
      <c r="AG13" s="2181"/>
    </row>
    <row r="14" spans="2:33" s="1223" customFormat="1" ht="20.25">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s="1223" customFormat="1" ht="12.75">
      <c r="B15" s="1307" t="s">
        <v>3168</v>
      </c>
      <c r="C15" s="456"/>
      <c r="D15" s="1326" t="s">
        <v>3626</v>
      </c>
      <c r="E15" s="1327"/>
      <c r="F15" s="1327"/>
      <c r="G15" s="1311"/>
      <c r="H15" s="1311"/>
      <c r="I15" s="1188"/>
      <c r="J15" s="1188"/>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s="1223" customFormat="1" ht="12.75">
      <c r="B16" s="1809" t="s">
        <v>3169</v>
      </c>
      <c r="C16" s="1810"/>
      <c r="D16" s="2404">
        <v>42041</v>
      </c>
      <c r="E16" s="2404"/>
      <c r="F16" s="2404"/>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s="1223" customFormat="1" ht="12.75">
      <c r="B17" s="1809" t="s">
        <v>3170</v>
      </c>
      <c r="C17" s="1810"/>
      <c r="D17" s="2404">
        <v>42100</v>
      </c>
      <c r="E17" s="2404"/>
      <c r="F17" s="2404"/>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s="1223" customFormat="1" ht="13.5"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s="1223" customFormat="1" ht="38.25" customHeight="1" thickBot="1">
      <c r="B19" s="1313" t="s">
        <v>3171</v>
      </c>
      <c r="C19" s="1314"/>
      <c r="D19" s="2184" t="s">
        <v>3627</v>
      </c>
      <c r="E19" s="2185"/>
      <c r="F19" s="2185"/>
      <c r="G19" s="2185"/>
      <c r="H19" s="2185"/>
      <c r="I19" s="2185"/>
      <c r="J19" s="2185"/>
      <c r="K19" s="2185"/>
      <c r="L19" s="2185"/>
      <c r="M19" s="2185"/>
      <c r="N19" s="2185"/>
      <c r="O19" s="2185"/>
      <c r="P19" s="2185"/>
      <c r="Q19" s="2185"/>
      <c r="R19" s="2185"/>
      <c r="S19" s="2185"/>
      <c r="T19" s="2185"/>
      <c r="U19" s="2185"/>
      <c r="V19" s="2185"/>
      <c r="W19" s="2185"/>
      <c r="X19" s="2185"/>
      <c r="Y19" s="2185"/>
      <c r="Z19" s="2185"/>
      <c r="AA19" s="2185"/>
      <c r="AB19" s="2185"/>
      <c r="AC19" s="2185"/>
      <c r="AD19" s="2185"/>
      <c r="AE19" s="2185"/>
      <c r="AF19" s="2185"/>
      <c r="AG19" s="2186"/>
    </row>
    <row r="20" spans="2:33" s="1223" customFormat="1" ht="13.5"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s="1223" customFormat="1" ht="13.5" thickBot="1">
      <c r="B21" s="2187" t="s">
        <v>3172</v>
      </c>
      <c r="C21" s="2188"/>
      <c r="D21" s="2191" t="s">
        <v>3173</v>
      </c>
      <c r="E21" s="2194" t="s">
        <v>3174</v>
      </c>
      <c r="F21" s="2196"/>
      <c r="G21" s="2196"/>
      <c r="H21" s="2196"/>
      <c r="I21" s="2196"/>
      <c r="J21" s="2196"/>
      <c r="K21" s="2196"/>
      <c r="L21" s="2196"/>
      <c r="M21" s="2196"/>
      <c r="N21" s="2196"/>
      <c r="O21" s="2196"/>
      <c r="P21" s="2196"/>
      <c r="Q21" s="2196"/>
      <c r="R21" s="2197"/>
      <c r="S21" s="2198" t="s">
        <v>3175</v>
      </c>
      <c r="T21" s="2199"/>
      <c r="U21" s="2200"/>
      <c r="V21" s="2200"/>
      <c r="W21" s="2200"/>
      <c r="X21" s="2200"/>
      <c r="Y21" s="2200"/>
      <c r="Z21" s="2201"/>
      <c r="AA21" s="2196" t="s">
        <v>2864</v>
      </c>
      <c r="AB21" s="2196"/>
      <c r="AC21" s="2197"/>
      <c r="AD21" s="2187" t="s">
        <v>2865</v>
      </c>
      <c r="AE21" s="2202"/>
      <c r="AF21" s="2188"/>
      <c r="AG21" s="1076"/>
    </row>
    <row r="22" spans="2:33" s="1223" customFormat="1" ht="13.5" thickBot="1">
      <c r="B22" s="2189"/>
      <c r="C22" s="2190"/>
      <c r="D22" s="2192"/>
      <c r="E22" s="2195"/>
      <c r="F22" s="2206" t="s">
        <v>2867</v>
      </c>
      <c r="G22" s="2206" t="s">
        <v>2868</v>
      </c>
      <c r="H22" s="2198" t="s">
        <v>2869</v>
      </c>
      <c r="I22" s="2201"/>
      <c r="J22" s="2198" t="s">
        <v>2870</v>
      </c>
      <c r="K22" s="2201"/>
      <c r="L22" s="2198" t="s">
        <v>2871</v>
      </c>
      <c r="M22" s="2201"/>
      <c r="N22" s="2208" t="s">
        <v>2872</v>
      </c>
      <c r="O22" s="2209"/>
      <c r="P22" s="2200" t="s">
        <v>2873</v>
      </c>
      <c r="Q22" s="2200"/>
      <c r="R22" s="2201"/>
      <c r="S22" s="2206" t="s">
        <v>2869</v>
      </c>
      <c r="T22" s="2206" t="s">
        <v>2870</v>
      </c>
      <c r="U22" s="2206" t="s">
        <v>2871</v>
      </c>
      <c r="V22" s="2200" t="s">
        <v>2872</v>
      </c>
      <c r="W22" s="2200"/>
      <c r="X22" s="2198" t="s">
        <v>2873</v>
      </c>
      <c r="Y22" s="2200"/>
      <c r="Z22" s="2201"/>
      <c r="AA22" s="2194" t="s">
        <v>3176</v>
      </c>
      <c r="AB22" s="2194" t="s">
        <v>3177</v>
      </c>
      <c r="AC22" s="2194" t="s">
        <v>3178</v>
      </c>
      <c r="AD22" s="2203"/>
      <c r="AE22" s="2204"/>
      <c r="AF22" s="2205"/>
      <c r="AG22" s="1076"/>
    </row>
    <row r="23" spans="2:33" s="1223" customFormat="1" ht="26.25" thickBot="1">
      <c r="B23" s="2189"/>
      <c r="C23" s="2190"/>
      <c r="D23" s="2193"/>
      <c r="E23" s="2195"/>
      <c r="F23" s="2207"/>
      <c r="G23" s="2207"/>
      <c r="H23" s="1807" t="s">
        <v>2877</v>
      </c>
      <c r="I23" s="1807" t="s">
        <v>2878</v>
      </c>
      <c r="J23" s="1807" t="s">
        <v>2877</v>
      </c>
      <c r="K23" s="1807" t="s">
        <v>2878</v>
      </c>
      <c r="L23" s="1807" t="s">
        <v>2877</v>
      </c>
      <c r="M23" s="1807" t="s">
        <v>2878</v>
      </c>
      <c r="N23" s="1806" t="s">
        <v>306</v>
      </c>
      <c r="O23" s="1316" t="s">
        <v>2879</v>
      </c>
      <c r="P23" s="1317" t="s">
        <v>2880</v>
      </c>
      <c r="Q23" s="1316" t="s">
        <v>2881</v>
      </c>
      <c r="R23" s="1316" t="s">
        <v>2882</v>
      </c>
      <c r="S23" s="2207"/>
      <c r="T23" s="2207"/>
      <c r="U23" s="2207"/>
      <c r="V23" s="1808" t="s">
        <v>306</v>
      </c>
      <c r="W23" s="1318" t="s">
        <v>2879</v>
      </c>
      <c r="X23" s="1316" t="s">
        <v>2880</v>
      </c>
      <c r="Y23" s="1319" t="s">
        <v>2881</v>
      </c>
      <c r="Z23" s="1316" t="s">
        <v>2882</v>
      </c>
      <c r="AA23" s="2195"/>
      <c r="AB23" s="2195"/>
      <c r="AC23" s="2195"/>
      <c r="AD23" s="1805" t="s">
        <v>307</v>
      </c>
      <c r="AE23" s="1805" t="s">
        <v>2883</v>
      </c>
      <c r="AF23" s="1805" t="s">
        <v>2884</v>
      </c>
      <c r="AG23" s="1076"/>
    </row>
    <row r="24" spans="2:33" s="1223" customFormat="1" ht="12.75">
      <c r="B24" s="2411" t="s">
        <v>3628</v>
      </c>
      <c r="C24" s="2412"/>
      <c r="D24" s="1029"/>
      <c r="E24" s="1030"/>
      <c r="F24" s="1031">
        <v>500</v>
      </c>
      <c r="G24" s="1032"/>
      <c r="H24" s="1034"/>
      <c r="I24" s="1034"/>
      <c r="J24" s="1035"/>
      <c r="K24" s="1034"/>
      <c r="L24" s="1034"/>
      <c r="M24" s="1034"/>
      <c r="N24" s="1813"/>
      <c r="O24" s="1034"/>
      <c r="P24" s="1035"/>
      <c r="Q24" s="1034"/>
      <c r="R24" s="1036"/>
      <c r="S24" s="1037"/>
      <c r="T24" s="1034"/>
      <c r="U24" s="1036"/>
      <c r="V24" s="1038"/>
      <c r="W24" s="1036"/>
      <c r="X24" s="1034"/>
      <c r="Y24" s="1035"/>
      <c r="Z24" s="1034"/>
      <c r="AA24" s="1031"/>
      <c r="AB24" s="1035"/>
      <c r="AC24" s="1034"/>
      <c r="AD24" s="1817"/>
      <c r="AE24" s="1040"/>
      <c r="AF24" s="1041"/>
      <c r="AG24" s="1076"/>
    </row>
    <row r="25" spans="2:33" s="1223" customFormat="1" ht="12.75">
      <c r="B25" s="2413" t="s">
        <v>3629</v>
      </c>
      <c r="C25" s="2414"/>
      <c r="D25" s="1029"/>
      <c r="E25" s="1042"/>
      <c r="F25" s="1044">
        <v>500</v>
      </c>
      <c r="G25" s="1045"/>
      <c r="H25" s="1046"/>
      <c r="I25" s="1046"/>
      <c r="J25" s="1047"/>
      <c r="K25" s="1046"/>
      <c r="L25" s="1046"/>
      <c r="M25" s="1046"/>
      <c r="N25" s="1048"/>
      <c r="O25" s="1046"/>
      <c r="P25" s="1047"/>
      <c r="Q25" s="1046"/>
      <c r="R25" s="1049"/>
      <c r="S25" s="1050"/>
      <c r="T25" s="1046"/>
      <c r="U25" s="1049"/>
      <c r="V25" s="1051"/>
      <c r="W25" s="1049"/>
      <c r="X25" s="1046"/>
      <c r="Y25" s="1047"/>
      <c r="Z25" s="1046"/>
      <c r="AA25" s="1044"/>
      <c r="AB25" s="1047"/>
      <c r="AC25" s="1046"/>
      <c r="AD25" s="1817"/>
      <c r="AE25" s="1040"/>
      <c r="AF25" s="1041"/>
      <c r="AG25" s="1076"/>
    </row>
    <row r="26" spans="2:33" s="1223" customFormat="1" ht="12.75">
      <c r="B26" s="2413" t="s">
        <v>3630</v>
      </c>
      <c r="C26" s="2414"/>
      <c r="D26" s="1029"/>
      <c r="E26" s="1042"/>
      <c r="F26" s="1044">
        <v>1000</v>
      </c>
      <c r="G26" s="1045"/>
      <c r="H26" s="1046"/>
      <c r="I26" s="1046"/>
      <c r="J26" s="1047"/>
      <c r="K26" s="1046"/>
      <c r="L26" s="1046"/>
      <c r="M26" s="1046"/>
      <c r="N26" s="1048"/>
      <c r="O26" s="1046"/>
      <c r="P26" s="1047"/>
      <c r="Q26" s="1046"/>
      <c r="R26" s="1049"/>
      <c r="S26" s="1050"/>
      <c r="T26" s="1046"/>
      <c r="U26" s="1049"/>
      <c r="V26" s="1051"/>
      <c r="W26" s="1049"/>
      <c r="X26" s="1046"/>
      <c r="Y26" s="1047"/>
      <c r="Z26" s="1046"/>
      <c r="AA26" s="1044"/>
      <c r="AB26" s="1047"/>
      <c r="AC26" s="1046"/>
      <c r="AD26" s="1817"/>
      <c r="AE26" s="1040"/>
      <c r="AF26" s="1041"/>
      <c r="AG26" s="1076"/>
    </row>
    <row r="27" spans="2:33" s="1223" customFormat="1" ht="12.75">
      <c r="B27" s="2413" t="s">
        <v>3631</v>
      </c>
      <c r="C27" s="2414"/>
      <c r="D27" s="1029"/>
      <c r="E27" s="1042"/>
      <c r="F27" s="1044">
        <v>1000</v>
      </c>
      <c r="G27" s="1045"/>
      <c r="H27" s="1046"/>
      <c r="I27" s="1046"/>
      <c r="J27" s="1047"/>
      <c r="K27" s="1046"/>
      <c r="L27" s="1046"/>
      <c r="M27" s="1046"/>
      <c r="N27" s="1048"/>
      <c r="O27" s="1046"/>
      <c r="P27" s="1047"/>
      <c r="Q27" s="1046"/>
      <c r="R27" s="1049"/>
      <c r="S27" s="1050"/>
      <c r="T27" s="1046"/>
      <c r="U27" s="1049"/>
      <c r="V27" s="1051"/>
      <c r="W27" s="1049"/>
      <c r="X27" s="1046"/>
      <c r="Y27" s="1047"/>
      <c r="Z27" s="1046"/>
      <c r="AA27" s="1044"/>
      <c r="AB27" s="1047"/>
      <c r="AC27" s="1046"/>
      <c r="AD27" s="1817"/>
      <c r="AE27" s="1040"/>
      <c r="AF27" s="1041"/>
      <c r="AG27" s="1076"/>
    </row>
    <row r="28" spans="2:33" s="1223" customFormat="1" ht="12.75">
      <c r="B28" s="1819"/>
      <c r="C28" s="1607"/>
      <c r="D28" s="1320"/>
      <c r="E28" s="1321"/>
      <c r="F28" s="1322"/>
      <c r="G28" s="1322"/>
      <c r="H28" s="1323"/>
      <c r="I28" s="1323"/>
      <c r="J28" s="1323"/>
      <c r="K28" s="1323"/>
      <c r="L28" s="1323"/>
      <c r="M28" s="1323"/>
      <c r="N28" s="1324"/>
      <c r="O28" s="1321"/>
      <c r="P28" s="1323"/>
      <c r="Q28" s="1323"/>
      <c r="R28" s="1323"/>
      <c r="S28" s="1323"/>
      <c r="T28" s="1323"/>
      <c r="U28" s="1323"/>
      <c r="V28" s="1324"/>
      <c r="W28" s="1323"/>
      <c r="X28" s="1323"/>
      <c r="Y28" s="1323"/>
      <c r="Z28" s="1323"/>
      <c r="AA28" s="1322"/>
      <c r="AB28" s="1323"/>
      <c r="AC28" s="1323"/>
      <c r="AD28" s="1324"/>
      <c r="AE28" s="1320"/>
      <c r="AF28" s="1323"/>
      <c r="AG28" s="1076"/>
    </row>
    <row r="29" spans="2:33" s="1223" customFormat="1" ht="12.75">
      <c r="B29" s="2177" t="s">
        <v>2887</v>
      </c>
      <c r="C29" s="2178"/>
      <c r="D29" s="1421" t="s">
        <v>3273</v>
      </c>
      <c r="E29" s="1421"/>
      <c r="F29" s="1421"/>
      <c r="G29" s="1421"/>
      <c r="H29" s="1187"/>
      <c r="I29" s="1187"/>
      <c r="J29" s="1187"/>
      <c r="K29" s="1187"/>
      <c r="L29" s="1187"/>
      <c r="M29" s="1187"/>
      <c r="N29" s="1187"/>
      <c r="O29" s="1187"/>
      <c r="P29" s="1187"/>
      <c r="Q29" s="1187"/>
      <c r="R29" s="1187"/>
      <c r="S29" s="1187"/>
      <c r="T29" s="1187"/>
      <c r="U29" s="1187"/>
      <c r="V29" s="1187"/>
      <c r="W29" s="1187"/>
      <c r="X29" s="1187"/>
      <c r="Y29" s="1187"/>
      <c r="Z29" s="1187"/>
      <c r="AA29" s="1187"/>
      <c r="AB29" s="1187"/>
      <c r="AC29" s="1187"/>
      <c r="AD29" s="1187"/>
      <c r="AE29" s="1187"/>
      <c r="AF29" s="1187"/>
      <c r="AG29" s="1076"/>
    </row>
    <row r="30" spans="2:33" s="1223" customFormat="1" ht="12.75">
      <c r="B30" s="1809" t="s">
        <v>2889</v>
      </c>
      <c r="C30" s="1810"/>
      <c r="D30" s="1855" t="s">
        <v>3274</v>
      </c>
      <c r="E30" s="1855"/>
      <c r="F30" s="1855"/>
      <c r="G30" s="1855"/>
      <c r="H30" s="1187"/>
      <c r="I30" s="1187"/>
      <c r="J30" s="1187"/>
      <c r="K30" s="1187"/>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076"/>
    </row>
    <row r="31" spans="2:33" s="1223" customFormat="1" ht="13.5" thickBot="1">
      <c r="B31" s="1814"/>
      <c r="C31" s="1815"/>
      <c r="D31" s="1578"/>
      <c r="E31" s="1578"/>
      <c r="F31" s="1578"/>
      <c r="G31" s="1578"/>
      <c r="H31" s="1818"/>
      <c r="I31" s="1818"/>
      <c r="J31" s="1818"/>
      <c r="K31" s="1818"/>
      <c r="L31" s="1818"/>
      <c r="M31" s="1818"/>
      <c r="N31" s="1818"/>
      <c r="O31" s="1818"/>
      <c r="P31" s="1818"/>
      <c r="Q31" s="1818"/>
      <c r="R31" s="1818"/>
      <c r="S31" s="1816"/>
      <c r="T31" s="1816"/>
      <c r="U31" s="1816"/>
      <c r="V31" s="1816"/>
      <c r="W31" s="1816"/>
      <c r="X31" s="1816"/>
      <c r="Y31" s="1816"/>
      <c r="Z31" s="1816"/>
      <c r="AA31" s="1816"/>
      <c r="AB31" s="1816"/>
      <c r="AC31" s="1816"/>
      <c r="AD31" s="1816"/>
      <c r="AE31" s="1816"/>
      <c r="AF31" s="1816"/>
      <c r="AG31" s="1579"/>
    </row>
    <row r="32" spans="2:33" s="1223" customFormat="1" ht="12.75" thickBot="1">
      <c r="F32" s="1577"/>
    </row>
    <row r="33" spans="2:33" s="1223" customFormat="1" ht="20.25">
      <c r="B33" s="2179" t="s">
        <v>3167</v>
      </c>
      <c r="C33" s="2180"/>
      <c r="D33" s="2180"/>
      <c r="E33" s="2180"/>
      <c r="F33" s="2180"/>
      <c r="G33" s="2180"/>
      <c r="H33" s="2180"/>
      <c r="I33" s="2180"/>
      <c r="J33" s="2180"/>
      <c r="K33" s="2180"/>
      <c r="L33" s="2180"/>
      <c r="M33" s="2180"/>
      <c r="N33" s="2180"/>
      <c r="O33" s="2180"/>
      <c r="P33" s="2180"/>
      <c r="Q33" s="2180"/>
      <c r="R33" s="2180"/>
      <c r="S33" s="2180"/>
      <c r="T33" s="2180"/>
      <c r="U33" s="2180"/>
      <c r="V33" s="2180"/>
      <c r="W33" s="2180"/>
      <c r="X33" s="2180"/>
      <c r="Y33" s="2180"/>
      <c r="Z33" s="2180"/>
      <c r="AA33" s="2180"/>
      <c r="AB33" s="2180"/>
      <c r="AC33" s="2180"/>
      <c r="AD33" s="2180"/>
      <c r="AE33" s="2180"/>
      <c r="AF33" s="2180"/>
      <c r="AG33" s="2181"/>
    </row>
    <row r="34" spans="2:33" s="1223" customFormat="1" ht="20.25">
      <c r="B34" s="1307"/>
      <c r="C34" s="1308"/>
      <c r="D34" s="1308"/>
      <c r="E34" s="1308"/>
      <c r="F34" s="1308"/>
      <c r="G34" s="1308"/>
      <c r="H34" s="1308"/>
      <c r="I34" s="1308"/>
      <c r="J34" s="1308"/>
      <c r="K34" s="1308"/>
      <c r="L34" s="1308"/>
      <c r="M34" s="1308"/>
      <c r="N34" s="1308"/>
      <c r="O34" s="1308"/>
      <c r="P34" s="1308"/>
      <c r="Q34" s="1308"/>
      <c r="R34" s="1308"/>
      <c r="S34" s="1308"/>
      <c r="T34" s="1308"/>
      <c r="U34" s="1309"/>
      <c r="V34" s="1309"/>
      <c r="W34" s="1309"/>
      <c r="X34" s="1309"/>
      <c r="Y34" s="1309"/>
      <c r="Z34" s="1309"/>
      <c r="AA34" s="1309"/>
      <c r="AB34" s="1309"/>
      <c r="AC34" s="1309"/>
      <c r="AD34" s="1309"/>
      <c r="AE34" s="1187"/>
      <c r="AF34" s="1187"/>
      <c r="AG34" s="1310"/>
    </row>
    <row r="35" spans="2:33" s="1223" customFormat="1" ht="12.75">
      <c r="B35" s="1307" t="s">
        <v>3168</v>
      </c>
      <c r="C35" s="456"/>
      <c r="D35" s="1326" t="s">
        <v>3414</v>
      </c>
      <c r="E35" s="1327"/>
      <c r="F35" s="1327"/>
      <c r="G35" s="1311"/>
      <c r="H35" s="1311"/>
      <c r="I35" s="1188"/>
      <c r="J35" s="1188"/>
      <c r="K35" s="1188"/>
      <c r="L35" s="1188"/>
      <c r="M35" s="1188"/>
      <c r="N35" s="1188"/>
      <c r="O35" s="1187"/>
      <c r="P35" s="1187"/>
      <c r="Q35" s="1187"/>
      <c r="R35" s="1187"/>
      <c r="S35" s="1187"/>
      <c r="T35" s="1187"/>
      <c r="U35" s="1187"/>
      <c r="V35" s="1187"/>
      <c r="W35" s="1187"/>
      <c r="X35" s="1187"/>
      <c r="Y35" s="1187"/>
      <c r="Z35" s="1187"/>
      <c r="AA35" s="1187"/>
      <c r="AB35" s="1187"/>
      <c r="AC35" s="1187"/>
      <c r="AD35" s="1187"/>
      <c r="AE35" s="1187"/>
      <c r="AF35" s="456"/>
      <c r="AG35" s="1310"/>
    </row>
    <row r="36" spans="2:33" s="1223" customFormat="1" ht="12.75">
      <c r="B36" s="1760" t="s">
        <v>3169</v>
      </c>
      <c r="C36" s="1761"/>
      <c r="D36" s="2404">
        <v>42010</v>
      </c>
      <c r="E36" s="2404"/>
      <c r="F36" s="2404"/>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76"/>
    </row>
    <row r="37" spans="2:33" s="1223" customFormat="1" ht="12.75">
      <c r="B37" s="1760" t="s">
        <v>3170</v>
      </c>
      <c r="C37" s="1761"/>
      <c r="D37" s="2404">
        <v>42040</v>
      </c>
      <c r="E37" s="2404"/>
      <c r="F37" s="2404"/>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1076"/>
    </row>
    <row r="38" spans="2:33" s="1223" customFormat="1" ht="13.5" thickBot="1">
      <c r="B38" s="1312"/>
      <c r="C38" s="1170"/>
      <c r="D38" s="1170"/>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1076"/>
    </row>
    <row r="39" spans="2:33" s="1223" customFormat="1" ht="72.75" customHeight="1" thickBot="1">
      <c r="B39" s="1313" t="s">
        <v>3171</v>
      </c>
      <c r="C39" s="1314"/>
      <c r="D39" s="2184" t="s">
        <v>3613</v>
      </c>
      <c r="E39" s="2185"/>
      <c r="F39" s="2185"/>
      <c r="G39" s="2185"/>
      <c r="H39" s="2185"/>
      <c r="I39" s="2185"/>
      <c r="J39" s="2185"/>
      <c r="K39" s="2185"/>
      <c r="L39" s="2185"/>
      <c r="M39" s="2185"/>
      <c r="N39" s="2185"/>
      <c r="O39" s="2185"/>
      <c r="P39" s="2185"/>
      <c r="Q39" s="2185"/>
      <c r="R39" s="2185"/>
      <c r="S39" s="2185"/>
      <c r="T39" s="2185"/>
      <c r="U39" s="2185"/>
      <c r="V39" s="2185"/>
      <c r="W39" s="2185"/>
      <c r="X39" s="2185"/>
      <c r="Y39" s="2185"/>
      <c r="Z39" s="2185"/>
      <c r="AA39" s="2185"/>
      <c r="AB39" s="2185"/>
      <c r="AC39" s="2185"/>
      <c r="AD39" s="2185"/>
      <c r="AE39" s="2185"/>
      <c r="AF39" s="2185"/>
      <c r="AG39" s="2186"/>
    </row>
    <row r="40" spans="2:33" s="1223" customFormat="1" ht="13.5" thickBot="1">
      <c r="B40" s="1307"/>
      <c r="C40" s="1187"/>
      <c r="D40" s="1187"/>
      <c r="E40" s="1188"/>
      <c r="F40" s="1188"/>
      <c r="G40" s="1188"/>
      <c r="H40" s="1188"/>
      <c r="I40" s="1188"/>
      <c r="J40" s="1188"/>
      <c r="K40" s="1188"/>
      <c r="L40" s="1188"/>
      <c r="M40" s="1188"/>
      <c r="N40" s="1188"/>
      <c r="O40" s="1188"/>
      <c r="P40" s="1188"/>
      <c r="Q40" s="1188"/>
      <c r="R40" s="1188"/>
      <c r="S40" s="1187"/>
      <c r="T40" s="1315"/>
      <c r="U40" s="1187"/>
      <c r="V40" s="1187"/>
      <c r="W40" s="1187"/>
      <c r="X40" s="1187"/>
      <c r="Y40" s="1187"/>
      <c r="Z40" s="1187"/>
      <c r="AA40" s="1187"/>
      <c r="AB40" s="1187"/>
      <c r="AC40" s="1187"/>
      <c r="AD40" s="1187"/>
      <c r="AE40" s="1187"/>
      <c r="AF40" s="1187"/>
      <c r="AG40" s="1076"/>
    </row>
    <row r="41" spans="2:33" s="1223" customFormat="1" ht="13.5" thickBot="1">
      <c r="B41" s="2187" t="s">
        <v>3172</v>
      </c>
      <c r="C41" s="2188"/>
      <c r="D41" s="2191" t="s">
        <v>3173</v>
      </c>
      <c r="E41" s="2194" t="s">
        <v>3174</v>
      </c>
      <c r="F41" s="2196"/>
      <c r="G41" s="2196"/>
      <c r="H41" s="2196"/>
      <c r="I41" s="2196"/>
      <c r="J41" s="2196"/>
      <c r="K41" s="2196"/>
      <c r="L41" s="2196"/>
      <c r="M41" s="2196"/>
      <c r="N41" s="2196"/>
      <c r="O41" s="2196"/>
      <c r="P41" s="2196"/>
      <c r="Q41" s="2196"/>
      <c r="R41" s="2197"/>
      <c r="S41" s="2198" t="s">
        <v>3175</v>
      </c>
      <c r="T41" s="2199"/>
      <c r="U41" s="2200"/>
      <c r="V41" s="2200"/>
      <c r="W41" s="2200"/>
      <c r="X41" s="2200"/>
      <c r="Y41" s="2200"/>
      <c r="Z41" s="2201"/>
      <c r="AA41" s="2196" t="s">
        <v>2864</v>
      </c>
      <c r="AB41" s="2196"/>
      <c r="AC41" s="2197"/>
      <c r="AD41" s="2187" t="s">
        <v>2865</v>
      </c>
      <c r="AE41" s="2202"/>
      <c r="AF41" s="2188"/>
      <c r="AG41" s="1076"/>
    </row>
    <row r="42" spans="2:33" s="1223" customFormat="1" ht="13.5" thickBot="1">
      <c r="B42" s="2189"/>
      <c r="C42" s="2190"/>
      <c r="D42" s="2192"/>
      <c r="E42" s="2195"/>
      <c r="F42" s="2206" t="s">
        <v>2867</v>
      </c>
      <c r="G42" s="2206" t="s">
        <v>2868</v>
      </c>
      <c r="H42" s="2198" t="s">
        <v>2869</v>
      </c>
      <c r="I42" s="2201"/>
      <c r="J42" s="2198" t="s">
        <v>2870</v>
      </c>
      <c r="K42" s="2201"/>
      <c r="L42" s="2198" t="s">
        <v>2871</v>
      </c>
      <c r="M42" s="2201"/>
      <c r="N42" s="2208" t="s">
        <v>2872</v>
      </c>
      <c r="O42" s="2209"/>
      <c r="P42" s="2200" t="s">
        <v>2873</v>
      </c>
      <c r="Q42" s="2200"/>
      <c r="R42" s="2201"/>
      <c r="S42" s="2206" t="s">
        <v>2869</v>
      </c>
      <c r="T42" s="2206" t="s">
        <v>2870</v>
      </c>
      <c r="U42" s="2206" t="s">
        <v>2871</v>
      </c>
      <c r="V42" s="2200" t="s">
        <v>2872</v>
      </c>
      <c r="W42" s="2200"/>
      <c r="X42" s="2198" t="s">
        <v>2873</v>
      </c>
      <c r="Y42" s="2200"/>
      <c r="Z42" s="2201"/>
      <c r="AA42" s="2194" t="s">
        <v>3176</v>
      </c>
      <c r="AB42" s="2194" t="s">
        <v>3177</v>
      </c>
      <c r="AC42" s="2194" t="s">
        <v>3178</v>
      </c>
      <c r="AD42" s="2203"/>
      <c r="AE42" s="2204"/>
      <c r="AF42" s="2205"/>
      <c r="AG42" s="1076"/>
    </row>
    <row r="43" spans="2:33" s="1223" customFormat="1" ht="26.25" thickBot="1">
      <c r="B43" s="2189"/>
      <c r="C43" s="2190"/>
      <c r="D43" s="2193"/>
      <c r="E43" s="2195"/>
      <c r="F43" s="2207"/>
      <c r="G43" s="2207"/>
      <c r="H43" s="1764" t="s">
        <v>2877</v>
      </c>
      <c r="I43" s="1764" t="s">
        <v>2878</v>
      </c>
      <c r="J43" s="1764" t="s">
        <v>2877</v>
      </c>
      <c r="K43" s="1764" t="s">
        <v>2878</v>
      </c>
      <c r="L43" s="1764" t="s">
        <v>2877</v>
      </c>
      <c r="M43" s="1764" t="s">
        <v>2878</v>
      </c>
      <c r="N43" s="1763" t="s">
        <v>306</v>
      </c>
      <c r="O43" s="1316" t="s">
        <v>2879</v>
      </c>
      <c r="P43" s="1317" t="s">
        <v>2880</v>
      </c>
      <c r="Q43" s="1316" t="s">
        <v>2881</v>
      </c>
      <c r="R43" s="1316" t="s">
        <v>2882</v>
      </c>
      <c r="S43" s="2207"/>
      <c r="T43" s="2207"/>
      <c r="U43" s="2207"/>
      <c r="V43" s="1765" t="s">
        <v>306</v>
      </c>
      <c r="W43" s="1318" t="s">
        <v>2879</v>
      </c>
      <c r="X43" s="1316" t="s">
        <v>2880</v>
      </c>
      <c r="Y43" s="1319" t="s">
        <v>2881</v>
      </c>
      <c r="Z43" s="1316" t="s">
        <v>2882</v>
      </c>
      <c r="AA43" s="2195"/>
      <c r="AB43" s="2195"/>
      <c r="AC43" s="2195"/>
      <c r="AD43" s="1762" t="s">
        <v>307</v>
      </c>
      <c r="AE43" s="1762" t="s">
        <v>2883</v>
      </c>
      <c r="AF43" s="1762" t="s">
        <v>2884</v>
      </c>
      <c r="AG43" s="1076"/>
    </row>
    <row r="44" spans="2:33" s="1223" customFormat="1" ht="13.5" thickBot="1">
      <c r="B44" s="2398"/>
      <c r="C44" s="2399"/>
      <c r="D44" s="1776"/>
      <c r="E44" s="1265"/>
      <c r="F44" s="1112"/>
      <c r="G44" s="1299"/>
      <c r="H44" s="1301"/>
      <c r="I44" s="1301"/>
      <c r="J44" s="1305"/>
      <c r="K44" s="1301"/>
      <c r="L44" s="1301"/>
      <c r="M44" s="1301"/>
      <c r="N44" s="1759"/>
      <c r="O44" s="1301"/>
      <c r="P44" s="1305"/>
      <c r="Q44" s="1301"/>
      <c r="R44" s="1303"/>
      <c r="S44" s="1302"/>
      <c r="T44" s="1301"/>
      <c r="U44" s="1303"/>
      <c r="V44" s="1304"/>
      <c r="W44" s="1303"/>
      <c r="X44" s="1301"/>
      <c r="Y44" s="1305"/>
      <c r="Z44" s="1301"/>
      <c r="AA44" s="1112"/>
      <c r="AB44" s="1305"/>
      <c r="AC44" s="1301"/>
      <c r="AD44" s="1306"/>
      <c r="AE44" s="1109"/>
      <c r="AF44" s="1303"/>
      <c r="AG44" s="1076"/>
    </row>
    <row r="45" spans="2:33" s="1223" customFormat="1" ht="12.75">
      <c r="B45" s="1781"/>
      <c r="C45" s="1607"/>
      <c r="D45" s="1320"/>
      <c r="E45" s="1321"/>
      <c r="F45" s="1322"/>
      <c r="G45" s="1322"/>
      <c r="H45" s="1323"/>
      <c r="I45" s="1323"/>
      <c r="J45" s="1323"/>
      <c r="K45" s="1323"/>
      <c r="L45" s="1323"/>
      <c r="M45" s="1323"/>
      <c r="N45" s="1324"/>
      <c r="O45" s="1321"/>
      <c r="P45" s="1323"/>
      <c r="Q45" s="1323"/>
      <c r="R45" s="1323"/>
      <c r="S45" s="1323"/>
      <c r="T45" s="1323"/>
      <c r="U45" s="1323"/>
      <c r="V45" s="1324"/>
      <c r="W45" s="1323"/>
      <c r="X45" s="1323"/>
      <c r="Y45" s="1323"/>
      <c r="Z45" s="1323"/>
      <c r="AA45" s="1322"/>
      <c r="AB45" s="1323"/>
      <c r="AC45" s="1323"/>
      <c r="AD45" s="1324"/>
      <c r="AE45" s="1320"/>
      <c r="AF45" s="1323"/>
      <c r="AG45" s="1076"/>
    </row>
    <row r="46" spans="2:33" s="1223" customFormat="1" ht="12.75">
      <c r="B46" s="2177" t="s">
        <v>2887</v>
      </c>
      <c r="C46" s="2178"/>
      <c r="D46" s="1421" t="s">
        <v>3273</v>
      </c>
      <c r="E46" s="1421"/>
      <c r="F46" s="1421"/>
      <c r="G46" s="1421"/>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076"/>
    </row>
    <row r="47" spans="2:33" s="1223" customFormat="1" ht="12.75">
      <c r="B47" s="1760" t="s">
        <v>2889</v>
      </c>
      <c r="C47" s="1761"/>
      <c r="D47" s="1855" t="s">
        <v>3274</v>
      </c>
      <c r="E47" s="1855"/>
      <c r="F47" s="1855"/>
      <c r="G47" s="1855"/>
      <c r="H47" s="1187"/>
      <c r="I47" s="1187"/>
      <c r="J47" s="1187"/>
      <c r="K47" s="1187"/>
      <c r="L47" s="1187"/>
      <c r="M47" s="1187"/>
      <c r="N47" s="1187"/>
      <c r="O47" s="1187"/>
      <c r="P47" s="1187"/>
      <c r="Q47" s="1187"/>
      <c r="R47" s="1187"/>
      <c r="S47" s="1187"/>
      <c r="T47" s="1187"/>
      <c r="U47" s="1187"/>
      <c r="V47" s="1187"/>
      <c r="W47" s="1187"/>
      <c r="X47" s="1187"/>
      <c r="Y47" s="1187"/>
      <c r="Z47" s="1187"/>
      <c r="AA47" s="1187"/>
      <c r="AB47" s="1187"/>
      <c r="AC47" s="1187"/>
      <c r="AD47" s="1187"/>
      <c r="AE47" s="1187"/>
      <c r="AF47" s="1187"/>
      <c r="AG47" s="1076"/>
    </row>
    <row r="48" spans="2:33" s="1223" customFormat="1" ht="13.5" thickBot="1">
      <c r="B48" s="1778"/>
      <c r="C48" s="1779"/>
      <c r="D48" s="1578"/>
      <c r="E48" s="1578"/>
      <c r="F48" s="1578"/>
      <c r="G48" s="1578"/>
      <c r="H48" s="1782"/>
      <c r="I48" s="1782"/>
      <c r="J48" s="1782"/>
      <c r="K48" s="1782"/>
      <c r="L48" s="1782"/>
      <c r="M48" s="1782"/>
      <c r="N48" s="1782"/>
      <c r="O48" s="1782"/>
      <c r="P48" s="1782"/>
      <c r="Q48" s="1782"/>
      <c r="R48" s="1782"/>
      <c r="S48" s="1780"/>
      <c r="T48" s="1780"/>
      <c r="U48" s="1780"/>
      <c r="V48" s="1780"/>
      <c r="W48" s="1780"/>
      <c r="X48" s="1780"/>
      <c r="Y48" s="1780"/>
      <c r="Z48" s="1780"/>
      <c r="AA48" s="1780"/>
      <c r="AB48" s="1780"/>
      <c r="AC48" s="1780"/>
      <c r="AD48" s="1780"/>
      <c r="AE48" s="1780"/>
      <c r="AF48" s="1780"/>
      <c r="AG48" s="1579"/>
    </row>
    <row r="49" spans="2:33" s="1223" customFormat="1" ht="12.75" thickBot="1">
      <c r="F49" s="1577"/>
    </row>
    <row r="50" spans="2:33" s="1223" customFormat="1" ht="20.25">
      <c r="B50" s="2179" t="s">
        <v>3167</v>
      </c>
      <c r="C50" s="2180"/>
      <c r="D50" s="2180"/>
      <c r="E50" s="2180"/>
      <c r="F50" s="2180"/>
      <c r="G50" s="2180"/>
      <c r="H50" s="2180"/>
      <c r="I50" s="2180"/>
      <c r="J50" s="2180"/>
      <c r="K50" s="2180"/>
      <c r="L50" s="2180"/>
      <c r="M50" s="2180"/>
      <c r="N50" s="2180"/>
      <c r="O50" s="2180"/>
      <c r="P50" s="2180"/>
      <c r="Q50" s="2180"/>
      <c r="R50" s="2180"/>
      <c r="S50" s="2180"/>
      <c r="T50" s="2180"/>
      <c r="U50" s="2180"/>
      <c r="V50" s="2180"/>
      <c r="W50" s="2180"/>
      <c r="X50" s="2180"/>
      <c r="Y50" s="2180"/>
      <c r="Z50" s="2180"/>
      <c r="AA50" s="2180"/>
      <c r="AB50" s="2180"/>
      <c r="AC50" s="2180"/>
      <c r="AD50" s="2180"/>
      <c r="AE50" s="2180"/>
      <c r="AF50" s="2180"/>
      <c r="AG50" s="2181"/>
    </row>
    <row r="51" spans="2:33" s="1223" customFormat="1" ht="20.25">
      <c r="B51" s="1307"/>
      <c r="C51" s="1308"/>
      <c r="D51" s="1308"/>
      <c r="E51" s="1308"/>
      <c r="F51" s="1308"/>
      <c r="G51" s="1308"/>
      <c r="H51" s="1308"/>
      <c r="I51" s="1308"/>
      <c r="J51" s="1308"/>
      <c r="K51" s="1308"/>
      <c r="L51" s="1308"/>
      <c r="M51" s="1308"/>
      <c r="N51" s="1308"/>
      <c r="O51" s="1308"/>
      <c r="P51" s="1308"/>
      <c r="Q51" s="1308"/>
      <c r="R51" s="1308"/>
      <c r="S51" s="1308"/>
      <c r="T51" s="1308"/>
      <c r="U51" s="1309"/>
      <c r="V51" s="1309"/>
      <c r="W51" s="1309"/>
      <c r="X51" s="1309"/>
      <c r="Y51" s="1309"/>
      <c r="Z51" s="1309"/>
      <c r="AA51" s="1309"/>
      <c r="AB51" s="1309"/>
      <c r="AC51" s="1309"/>
      <c r="AD51" s="1309"/>
      <c r="AE51" s="1187"/>
      <c r="AF51" s="1187"/>
      <c r="AG51" s="1310"/>
    </row>
    <row r="52" spans="2:33" s="1223" customFormat="1" ht="12.75">
      <c r="B52" s="1307" t="s">
        <v>3168</v>
      </c>
      <c r="C52" s="456"/>
      <c r="D52" s="1326" t="s">
        <v>3607</v>
      </c>
      <c r="E52" s="1327"/>
      <c r="F52" s="1327"/>
      <c r="G52" s="1311"/>
      <c r="H52" s="1311"/>
      <c r="I52" s="1188"/>
      <c r="J52" s="1188"/>
      <c r="K52" s="1188"/>
      <c r="L52" s="1188"/>
      <c r="M52" s="1188"/>
      <c r="N52" s="1188"/>
      <c r="O52" s="1187"/>
      <c r="P52" s="1187"/>
      <c r="Q52" s="1187"/>
      <c r="R52" s="1187"/>
      <c r="S52" s="1187"/>
      <c r="T52" s="1187"/>
      <c r="U52" s="1187"/>
      <c r="V52" s="1187"/>
      <c r="W52" s="1187"/>
      <c r="X52" s="1187"/>
      <c r="Y52" s="1187"/>
      <c r="Z52" s="1187"/>
      <c r="AA52" s="1187"/>
      <c r="AB52" s="1187"/>
      <c r="AC52" s="1187"/>
      <c r="AD52" s="1187"/>
      <c r="AE52" s="1187"/>
      <c r="AF52" s="456"/>
      <c r="AG52" s="1310"/>
    </row>
    <row r="53" spans="2:33" s="1223" customFormat="1" ht="12.75">
      <c r="B53" s="1760" t="s">
        <v>3169</v>
      </c>
      <c r="C53" s="1761"/>
      <c r="D53" s="2407">
        <v>42010</v>
      </c>
      <c r="E53" s="2407"/>
      <c r="F53" s="2407"/>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76"/>
    </row>
    <row r="54" spans="2:33" s="1223" customFormat="1" ht="12.75">
      <c r="B54" s="1760" t="s">
        <v>3170</v>
      </c>
      <c r="C54" s="1761"/>
      <c r="D54" s="2407">
        <v>42100</v>
      </c>
      <c r="E54" s="2407"/>
      <c r="F54" s="2407"/>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1076"/>
    </row>
    <row r="55" spans="2:33" s="1223" customFormat="1" ht="13.5" thickBot="1">
      <c r="B55" s="1312"/>
      <c r="C55" s="1170"/>
      <c r="D55" s="1170"/>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1076"/>
    </row>
    <row r="56" spans="2:33" s="1223" customFormat="1" ht="13.5" thickBot="1">
      <c r="B56" s="1313" t="s">
        <v>3171</v>
      </c>
      <c r="C56" s="1314"/>
      <c r="D56" s="2184" t="s">
        <v>3608</v>
      </c>
      <c r="E56" s="2185"/>
      <c r="F56" s="2185"/>
      <c r="G56" s="2185"/>
      <c r="H56" s="2185"/>
      <c r="I56" s="2185"/>
      <c r="J56" s="2185"/>
      <c r="K56" s="2185"/>
      <c r="L56" s="2185"/>
      <c r="M56" s="2185"/>
      <c r="N56" s="2185"/>
      <c r="O56" s="2185"/>
      <c r="P56" s="2185"/>
      <c r="Q56" s="2185"/>
      <c r="R56" s="2185"/>
      <c r="S56" s="2185"/>
      <c r="T56" s="2185"/>
      <c r="U56" s="2185"/>
      <c r="V56" s="2185"/>
      <c r="W56" s="2185"/>
      <c r="X56" s="2185"/>
      <c r="Y56" s="2185"/>
      <c r="Z56" s="2185"/>
      <c r="AA56" s="2185"/>
      <c r="AB56" s="2185"/>
      <c r="AC56" s="2185"/>
      <c r="AD56" s="2185"/>
      <c r="AE56" s="2185"/>
      <c r="AF56" s="2185"/>
      <c r="AG56" s="2186"/>
    </row>
    <row r="57" spans="2:33" s="1223" customFormat="1" ht="13.5" thickBot="1">
      <c r="B57" s="1307"/>
      <c r="C57" s="1187"/>
      <c r="D57" s="1187"/>
      <c r="E57" s="1188"/>
      <c r="F57" s="1188"/>
      <c r="G57" s="1188"/>
      <c r="H57" s="1188"/>
      <c r="I57" s="1188"/>
      <c r="J57" s="1188"/>
      <c r="K57" s="1188"/>
      <c r="L57" s="1188"/>
      <c r="M57" s="1188"/>
      <c r="N57" s="1188"/>
      <c r="O57" s="1188"/>
      <c r="P57" s="1188"/>
      <c r="Q57" s="1188"/>
      <c r="R57" s="1188"/>
      <c r="S57" s="1187"/>
      <c r="T57" s="1315"/>
      <c r="U57" s="1187"/>
      <c r="V57" s="1187"/>
      <c r="W57" s="1187"/>
      <c r="X57" s="1187"/>
      <c r="Y57" s="1187"/>
      <c r="Z57" s="1187"/>
      <c r="AA57" s="1187"/>
      <c r="AB57" s="1187"/>
      <c r="AC57" s="1187"/>
      <c r="AD57" s="1187"/>
      <c r="AE57" s="1187"/>
      <c r="AF57" s="1187"/>
      <c r="AG57" s="1076"/>
    </row>
    <row r="58" spans="2:33" s="1223" customFormat="1" ht="13.5" thickBot="1">
      <c r="B58" s="2187" t="s">
        <v>3172</v>
      </c>
      <c r="C58" s="2188"/>
      <c r="D58" s="2191" t="s">
        <v>3173</v>
      </c>
      <c r="E58" s="2194" t="s">
        <v>3174</v>
      </c>
      <c r="F58" s="2196"/>
      <c r="G58" s="2196"/>
      <c r="H58" s="2196"/>
      <c r="I58" s="2196"/>
      <c r="J58" s="2196"/>
      <c r="K58" s="2196"/>
      <c r="L58" s="2196"/>
      <c r="M58" s="2196"/>
      <c r="N58" s="2196"/>
      <c r="O58" s="2196"/>
      <c r="P58" s="2196"/>
      <c r="Q58" s="2196"/>
      <c r="R58" s="2197"/>
      <c r="S58" s="2198" t="s">
        <v>3175</v>
      </c>
      <c r="T58" s="2199"/>
      <c r="U58" s="2200"/>
      <c r="V58" s="2200"/>
      <c r="W58" s="2200"/>
      <c r="X58" s="2200"/>
      <c r="Y58" s="2200"/>
      <c r="Z58" s="2201"/>
      <c r="AA58" s="2196" t="s">
        <v>2864</v>
      </c>
      <c r="AB58" s="2196"/>
      <c r="AC58" s="2197"/>
      <c r="AD58" s="2187" t="s">
        <v>2865</v>
      </c>
      <c r="AE58" s="2202"/>
      <c r="AF58" s="2188"/>
      <c r="AG58" s="1076"/>
    </row>
    <row r="59" spans="2:33" s="1223" customFormat="1" ht="13.5" thickBot="1">
      <c r="B59" s="2189"/>
      <c r="C59" s="2190"/>
      <c r="D59" s="2192"/>
      <c r="E59" s="2195"/>
      <c r="F59" s="2206" t="s">
        <v>2867</v>
      </c>
      <c r="G59" s="2206" t="s">
        <v>2868</v>
      </c>
      <c r="H59" s="2198" t="s">
        <v>2869</v>
      </c>
      <c r="I59" s="2201"/>
      <c r="J59" s="2198" t="s">
        <v>2870</v>
      </c>
      <c r="K59" s="2201"/>
      <c r="L59" s="2198" t="s">
        <v>2871</v>
      </c>
      <c r="M59" s="2201"/>
      <c r="N59" s="2208" t="s">
        <v>2872</v>
      </c>
      <c r="O59" s="2209"/>
      <c r="P59" s="2200" t="s">
        <v>2873</v>
      </c>
      <c r="Q59" s="2200"/>
      <c r="R59" s="2201"/>
      <c r="S59" s="2206" t="s">
        <v>2869</v>
      </c>
      <c r="T59" s="2206" t="s">
        <v>2870</v>
      </c>
      <c r="U59" s="2206" t="s">
        <v>2871</v>
      </c>
      <c r="V59" s="2200" t="s">
        <v>2872</v>
      </c>
      <c r="W59" s="2200"/>
      <c r="X59" s="2198" t="s">
        <v>2873</v>
      </c>
      <c r="Y59" s="2200"/>
      <c r="Z59" s="2201"/>
      <c r="AA59" s="2194" t="s">
        <v>3176</v>
      </c>
      <c r="AB59" s="2194" t="s">
        <v>3177</v>
      </c>
      <c r="AC59" s="2194" t="s">
        <v>3178</v>
      </c>
      <c r="AD59" s="2203"/>
      <c r="AE59" s="2204"/>
      <c r="AF59" s="2205"/>
      <c r="AG59" s="1076"/>
    </row>
    <row r="60" spans="2:33" s="1223" customFormat="1" ht="26.25" thickBot="1">
      <c r="B60" s="2189"/>
      <c r="C60" s="2190"/>
      <c r="D60" s="2193"/>
      <c r="E60" s="2195"/>
      <c r="F60" s="2207"/>
      <c r="G60" s="2207"/>
      <c r="H60" s="1764" t="s">
        <v>2877</v>
      </c>
      <c r="I60" s="1764" t="s">
        <v>2878</v>
      </c>
      <c r="J60" s="1764" t="s">
        <v>2877</v>
      </c>
      <c r="K60" s="1764" t="s">
        <v>2878</v>
      </c>
      <c r="L60" s="1764" t="s">
        <v>2877</v>
      </c>
      <c r="M60" s="1764" t="s">
        <v>2878</v>
      </c>
      <c r="N60" s="1763" t="s">
        <v>306</v>
      </c>
      <c r="O60" s="1316" t="s">
        <v>2879</v>
      </c>
      <c r="P60" s="1317" t="s">
        <v>2880</v>
      </c>
      <c r="Q60" s="1316" t="s">
        <v>2881</v>
      </c>
      <c r="R60" s="1316" t="s">
        <v>2882</v>
      </c>
      <c r="S60" s="2207"/>
      <c r="T60" s="2207"/>
      <c r="U60" s="2207"/>
      <c r="V60" s="1765" t="s">
        <v>306</v>
      </c>
      <c r="W60" s="1318" t="s">
        <v>2879</v>
      </c>
      <c r="X60" s="1316" t="s">
        <v>2880</v>
      </c>
      <c r="Y60" s="1319" t="s">
        <v>2881</v>
      </c>
      <c r="Z60" s="1316" t="s">
        <v>2882</v>
      </c>
      <c r="AA60" s="2195"/>
      <c r="AB60" s="2195"/>
      <c r="AC60" s="2195"/>
      <c r="AD60" s="1762" t="s">
        <v>307</v>
      </c>
      <c r="AE60" s="1762" t="s">
        <v>2883</v>
      </c>
      <c r="AF60" s="1762" t="s">
        <v>2884</v>
      </c>
      <c r="AG60" s="1076"/>
    </row>
    <row r="61" spans="2:33" s="1223" customFormat="1" ht="13.5" thickBot="1">
      <c r="B61" s="2405" t="s">
        <v>3609</v>
      </c>
      <c r="C61" s="2406"/>
      <c r="D61" s="1109"/>
      <c r="E61" s="1030">
        <v>12</v>
      </c>
      <c r="F61" s="2409">
        <v>181</v>
      </c>
      <c r="G61" s="2410"/>
      <c r="H61" s="1034">
        <v>2.1999999999999999E-2</v>
      </c>
      <c r="I61" s="1034">
        <v>2.1999999999999999E-2</v>
      </c>
      <c r="J61" s="1301">
        <v>5.6000000000000001E-2</v>
      </c>
      <c r="K61" s="1301">
        <v>5.6000000000000001E-2</v>
      </c>
      <c r="L61" s="1301">
        <v>5.6000000000000001E-2</v>
      </c>
      <c r="M61" s="1301">
        <v>5.6000000000000001E-2</v>
      </c>
      <c r="N61" s="1777"/>
      <c r="O61" s="1037"/>
      <c r="P61" s="1301" t="s">
        <v>3610</v>
      </c>
      <c r="Q61" s="1301" t="s">
        <v>3610</v>
      </c>
      <c r="R61" s="1301" t="s">
        <v>3610</v>
      </c>
      <c r="S61" s="1035"/>
      <c r="T61" s="1034"/>
      <c r="U61" s="1036"/>
      <c r="V61" s="1038"/>
      <c r="W61" s="1036"/>
      <c r="X61" s="1034"/>
      <c r="Y61" s="1035"/>
      <c r="Z61" s="1034"/>
      <c r="AA61" s="1031"/>
      <c r="AB61" s="1035"/>
      <c r="AC61" s="1034"/>
      <c r="AD61" s="1565"/>
      <c r="AE61" s="1147"/>
      <c r="AF61" s="1036"/>
      <c r="AG61" s="1076"/>
    </row>
    <row r="62" spans="2:33" s="1223" customFormat="1" ht="13.5" thickBot="1">
      <c r="B62" s="2175" t="s">
        <v>3611</v>
      </c>
      <c r="C62" s="2176"/>
      <c r="D62" s="1109"/>
      <c r="E62" s="1265" t="s">
        <v>3612</v>
      </c>
      <c r="F62" s="1112">
        <v>0</v>
      </c>
      <c r="G62" s="1112">
        <v>0</v>
      </c>
      <c r="H62" s="1303">
        <v>2.1999999999999999E-2</v>
      </c>
      <c r="I62" s="1301">
        <v>2.1999999999999999E-2</v>
      </c>
      <c r="J62" s="1301">
        <v>5.6000000000000001E-2</v>
      </c>
      <c r="K62" s="1301">
        <v>5.6000000000000001E-2</v>
      </c>
      <c r="L62" s="1301">
        <v>5.6000000000000001E-2</v>
      </c>
      <c r="M62" s="1301">
        <v>5.6000000000000001E-2</v>
      </c>
      <c r="N62" s="1759"/>
      <c r="O62" s="1302"/>
      <c r="P62" s="1301" t="s">
        <v>3610</v>
      </c>
      <c r="Q62" s="1301" t="s">
        <v>3610</v>
      </c>
      <c r="R62" s="1301" t="s">
        <v>3610</v>
      </c>
      <c r="S62" s="1305"/>
      <c r="T62" s="1301"/>
      <c r="U62" s="1303"/>
      <c r="V62" s="1304"/>
      <c r="W62" s="1303"/>
      <c r="X62" s="1301"/>
      <c r="Y62" s="1305"/>
      <c r="Z62" s="1301"/>
      <c r="AA62" s="1112"/>
      <c r="AB62" s="1305"/>
      <c r="AC62" s="1301"/>
      <c r="AD62" s="1766"/>
      <c r="AE62" s="1066"/>
      <c r="AF62" s="1067"/>
      <c r="AG62" s="1076"/>
    </row>
    <row r="63" spans="2:33" s="1223" customFormat="1" ht="12.75">
      <c r="B63" s="1781"/>
      <c r="C63" s="1607"/>
      <c r="D63" s="1320"/>
      <c r="E63" s="1321"/>
      <c r="F63" s="1322"/>
      <c r="G63" s="1322"/>
      <c r="H63" s="1323"/>
      <c r="I63" s="1323"/>
      <c r="J63" s="1323"/>
      <c r="K63" s="1323"/>
      <c r="L63" s="1323"/>
      <c r="M63" s="1323"/>
      <c r="N63" s="1324"/>
      <c r="O63" s="1321"/>
      <c r="P63" s="1323"/>
      <c r="Q63" s="1323"/>
      <c r="R63" s="1323"/>
      <c r="S63" s="1323"/>
      <c r="T63" s="1323"/>
      <c r="U63" s="1323"/>
      <c r="V63" s="1324"/>
      <c r="W63" s="1323"/>
      <c r="X63" s="1323"/>
      <c r="Y63" s="1323"/>
      <c r="Z63" s="1323"/>
      <c r="AA63" s="1322"/>
      <c r="AB63" s="1323"/>
      <c r="AC63" s="1323"/>
      <c r="AD63" s="1324"/>
      <c r="AE63" s="1320"/>
      <c r="AF63" s="1323"/>
      <c r="AG63" s="1076"/>
    </row>
    <row r="64" spans="2:33" s="1223" customFormat="1" ht="12.75">
      <c r="B64" s="2177" t="s">
        <v>2887</v>
      </c>
      <c r="C64" s="2178"/>
      <c r="D64" s="1421" t="s">
        <v>3273</v>
      </c>
      <c r="E64" s="1421"/>
      <c r="F64" s="1421"/>
      <c r="G64" s="1421"/>
      <c r="H64" s="1187"/>
      <c r="I64" s="1187"/>
      <c r="J64" s="1187"/>
      <c r="K64" s="1187"/>
      <c r="L64" s="1187"/>
      <c r="M64" s="1187"/>
      <c r="N64" s="1187"/>
      <c r="O64" s="1187"/>
      <c r="P64" s="1187"/>
      <c r="Q64" s="1187"/>
      <c r="R64" s="1187"/>
      <c r="S64" s="1187"/>
      <c r="T64" s="1187"/>
      <c r="U64" s="1187"/>
      <c r="V64" s="1187"/>
      <c r="W64" s="1187"/>
      <c r="X64" s="1187"/>
      <c r="Y64" s="1187"/>
      <c r="Z64" s="1187"/>
      <c r="AA64" s="1187"/>
      <c r="AB64" s="1187"/>
      <c r="AC64" s="1187"/>
      <c r="AD64" s="1187"/>
      <c r="AE64" s="1187"/>
      <c r="AF64" s="1187"/>
      <c r="AG64" s="1076"/>
    </row>
    <row r="65" spans="2:33" s="1223" customFormat="1" ht="12.75">
      <c r="B65" s="1760" t="s">
        <v>2889</v>
      </c>
      <c r="C65" s="1761"/>
      <c r="D65" s="1855" t="s">
        <v>3274</v>
      </c>
      <c r="E65" s="1855"/>
      <c r="F65" s="1855"/>
      <c r="G65" s="1855"/>
      <c r="H65" s="1187"/>
      <c r="I65" s="1187"/>
      <c r="J65" s="1187"/>
      <c r="K65" s="1187"/>
      <c r="L65" s="1187"/>
      <c r="M65" s="1187"/>
      <c r="N65" s="1187"/>
      <c r="O65" s="1187"/>
      <c r="P65" s="1187"/>
      <c r="Q65" s="1187"/>
      <c r="R65" s="1187"/>
      <c r="S65" s="1187"/>
      <c r="T65" s="1187"/>
      <c r="U65" s="1187"/>
      <c r="V65" s="1187"/>
      <c r="W65" s="1187"/>
      <c r="X65" s="1187"/>
      <c r="Y65" s="1187"/>
      <c r="Z65" s="1187"/>
      <c r="AA65" s="1187"/>
      <c r="AB65" s="1187"/>
      <c r="AC65" s="1187"/>
      <c r="AD65" s="1187"/>
      <c r="AE65" s="1187"/>
      <c r="AF65" s="1187"/>
      <c r="AG65" s="1076"/>
    </row>
    <row r="66" spans="2:33" s="1223" customFormat="1" ht="13.5" thickBot="1">
      <c r="B66" s="1778"/>
      <c r="C66" s="1779"/>
      <c r="D66" s="1578"/>
      <c r="E66" s="1578"/>
      <c r="F66" s="1578"/>
      <c r="G66" s="1578"/>
      <c r="H66" s="1782"/>
      <c r="I66" s="1782"/>
      <c r="J66" s="1782"/>
      <c r="K66" s="1782"/>
      <c r="L66" s="1782"/>
      <c r="M66" s="1782"/>
      <c r="N66" s="1782"/>
      <c r="O66" s="1782"/>
      <c r="P66" s="1782"/>
      <c r="Q66" s="1782"/>
      <c r="R66" s="1782"/>
      <c r="S66" s="1780"/>
      <c r="T66" s="1780"/>
      <c r="U66" s="1780"/>
      <c r="V66" s="1780"/>
      <c r="W66" s="1780"/>
      <c r="X66" s="1780"/>
      <c r="Y66" s="1780"/>
      <c r="Z66" s="1780"/>
      <c r="AA66" s="1780"/>
      <c r="AB66" s="1780"/>
      <c r="AC66" s="1780"/>
      <c r="AD66" s="1780"/>
      <c r="AE66" s="1780"/>
      <c r="AF66" s="1780"/>
      <c r="AG66" s="1579"/>
    </row>
    <row r="67" spans="2:33" s="1223" customFormat="1" ht="12.75" thickBot="1">
      <c r="F67" s="1577"/>
    </row>
    <row r="68" spans="2:33" s="1223" customFormat="1" ht="20.25">
      <c r="B68" s="2179" t="s">
        <v>3167</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0"/>
      <c r="AB68" s="2180"/>
      <c r="AC68" s="2180"/>
      <c r="AD68" s="2180"/>
      <c r="AE68" s="2180"/>
      <c r="AF68" s="2180"/>
      <c r="AG68" s="2181"/>
    </row>
    <row r="69" spans="2:33" s="1223" customFormat="1" ht="20.25">
      <c r="B69" s="1307"/>
      <c r="C69" s="1308"/>
      <c r="D69" s="1308"/>
      <c r="E69" s="1308"/>
      <c r="F69" s="1308"/>
      <c r="G69" s="1308"/>
      <c r="H69" s="1308"/>
      <c r="I69" s="1308"/>
      <c r="J69" s="1308"/>
      <c r="K69" s="1308"/>
      <c r="L69" s="1308"/>
      <c r="M69" s="1308"/>
      <c r="N69" s="1308"/>
      <c r="O69" s="1308"/>
      <c r="P69" s="1308"/>
      <c r="Q69" s="1308"/>
      <c r="R69" s="1308"/>
      <c r="S69" s="1308"/>
      <c r="T69" s="1308"/>
      <c r="U69" s="1309"/>
      <c r="V69" s="1309"/>
      <c r="W69" s="1309"/>
      <c r="X69" s="1309"/>
      <c r="Y69" s="1309"/>
      <c r="Z69" s="1309"/>
      <c r="AA69" s="1309"/>
      <c r="AB69" s="1309"/>
      <c r="AC69" s="1309"/>
      <c r="AD69" s="1309"/>
      <c r="AE69" s="1187"/>
      <c r="AF69" s="1187"/>
      <c r="AG69" s="1310"/>
    </row>
    <row r="70" spans="2:33" s="1223" customFormat="1" ht="12.75">
      <c r="B70" s="1307" t="s">
        <v>3168</v>
      </c>
      <c r="C70" s="456"/>
      <c r="D70" s="1326" t="s">
        <v>3602</v>
      </c>
      <c r="E70" s="1327"/>
      <c r="F70" s="1327"/>
      <c r="G70" s="1311"/>
      <c r="H70" s="1311"/>
      <c r="I70" s="1188"/>
      <c r="J70" s="1188"/>
      <c r="K70" s="1188"/>
      <c r="L70" s="1188"/>
      <c r="M70" s="1188"/>
      <c r="N70" s="1188"/>
      <c r="O70" s="1187"/>
      <c r="P70" s="1187"/>
      <c r="Q70" s="1187"/>
      <c r="R70" s="1187"/>
      <c r="S70" s="1187"/>
      <c r="T70" s="1187"/>
      <c r="U70" s="1187"/>
      <c r="V70" s="1187"/>
      <c r="W70" s="1187"/>
      <c r="X70" s="1187"/>
      <c r="Y70" s="1187"/>
      <c r="Z70" s="1187"/>
      <c r="AA70" s="1187"/>
      <c r="AB70" s="1187"/>
      <c r="AC70" s="1187"/>
      <c r="AD70" s="1187"/>
      <c r="AE70" s="1187"/>
      <c r="AF70" s="456"/>
      <c r="AG70" s="1310"/>
    </row>
    <row r="71" spans="2:33" s="1223" customFormat="1" ht="12.75">
      <c r="B71" s="1760" t="s">
        <v>3169</v>
      </c>
      <c r="C71" s="1761"/>
      <c r="D71" s="2400">
        <v>42010</v>
      </c>
      <c r="E71" s="2400"/>
      <c r="F71" s="2400"/>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1076"/>
    </row>
    <row r="72" spans="2:33" s="1223" customFormat="1" ht="12.75">
      <c r="B72" s="1760" t="s">
        <v>3170</v>
      </c>
      <c r="C72" s="1761"/>
      <c r="D72" s="2400">
        <v>42100</v>
      </c>
      <c r="E72" s="2400"/>
      <c r="F72" s="2400"/>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1076"/>
    </row>
    <row r="73" spans="2:33" s="1223" customFormat="1" ht="13.5" thickBot="1">
      <c r="B73" s="1312"/>
      <c r="C73" s="1170"/>
      <c r="D73" s="1170"/>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1076"/>
    </row>
    <row r="74" spans="2:33" s="1223" customFormat="1" ht="35.25" customHeight="1" thickBot="1">
      <c r="B74" s="1313" t="s">
        <v>3171</v>
      </c>
      <c r="C74" s="1314"/>
      <c r="D74" s="2184" t="s">
        <v>3606</v>
      </c>
      <c r="E74" s="2185"/>
      <c r="F74" s="2185"/>
      <c r="G74" s="2185"/>
      <c r="H74" s="2185"/>
      <c r="I74" s="2185"/>
      <c r="J74" s="2185"/>
      <c r="K74" s="2185"/>
      <c r="L74" s="2185"/>
      <c r="M74" s="2185"/>
      <c r="N74" s="2185"/>
      <c r="O74" s="2185"/>
      <c r="P74" s="2185"/>
      <c r="Q74" s="2185"/>
      <c r="R74" s="2185"/>
      <c r="S74" s="2185"/>
      <c r="T74" s="2185"/>
      <c r="U74" s="2185"/>
      <c r="V74" s="2185"/>
      <c r="W74" s="2185"/>
      <c r="X74" s="2185"/>
      <c r="Y74" s="2185"/>
      <c r="Z74" s="2185"/>
      <c r="AA74" s="2185"/>
      <c r="AB74" s="2185"/>
      <c r="AC74" s="2185"/>
      <c r="AD74" s="2185"/>
      <c r="AE74" s="2185"/>
      <c r="AF74" s="2185"/>
      <c r="AG74" s="2186"/>
    </row>
    <row r="75" spans="2:33" s="1223" customFormat="1" ht="13.5" thickBot="1">
      <c r="B75" s="1307"/>
      <c r="C75" s="1187"/>
      <c r="D75" s="1187"/>
      <c r="E75" s="1188"/>
      <c r="F75" s="1188"/>
      <c r="G75" s="1188"/>
      <c r="H75" s="1188"/>
      <c r="I75" s="1188"/>
      <c r="J75" s="1188"/>
      <c r="K75" s="1188"/>
      <c r="L75" s="1188"/>
      <c r="M75" s="1188"/>
      <c r="N75" s="1188"/>
      <c r="O75" s="1188"/>
      <c r="P75" s="1188"/>
      <c r="Q75" s="1188"/>
      <c r="R75" s="1188"/>
      <c r="S75" s="1187"/>
      <c r="T75" s="1315"/>
      <c r="U75" s="1187"/>
      <c r="V75" s="1187"/>
      <c r="W75" s="1187"/>
      <c r="X75" s="1187"/>
      <c r="Y75" s="1187"/>
      <c r="Z75" s="1187"/>
      <c r="AA75" s="1187"/>
      <c r="AB75" s="1187"/>
      <c r="AC75" s="1187"/>
      <c r="AD75" s="1187"/>
      <c r="AE75" s="1187"/>
      <c r="AF75" s="1187"/>
      <c r="AG75" s="1076"/>
    </row>
    <row r="76" spans="2:33" s="1223" customFormat="1" ht="13.5" customHeight="1" thickBot="1">
      <c r="B76" s="2187" t="s">
        <v>3172</v>
      </c>
      <c r="C76" s="2188"/>
      <c r="D76" s="2191" t="s">
        <v>3173</v>
      </c>
      <c r="E76" s="2194" t="s">
        <v>3174</v>
      </c>
      <c r="F76" s="2196"/>
      <c r="G76" s="2196"/>
      <c r="H76" s="2196"/>
      <c r="I76" s="2196"/>
      <c r="J76" s="2196"/>
      <c r="K76" s="2196"/>
      <c r="L76" s="2196"/>
      <c r="M76" s="2196"/>
      <c r="N76" s="2196"/>
      <c r="O76" s="2196"/>
      <c r="P76" s="2196"/>
      <c r="Q76" s="2196"/>
      <c r="R76" s="2197"/>
      <c r="S76" s="2198" t="s">
        <v>3175</v>
      </c>
      <c r="T76" s="2199"/>
      <c r="U76" s="2200"/>
      <c r="V76" s="2200"/>
      <c r="W76" s="2200"/>
      <c r="X76" s="2200"/>
      <c r="Y76" s="2200"/>
      <c r="Z76" s="2201"/>
      <c r="AA76" s="2196" t="s">
        <v>2864</v>
      </c>
      <c r="AB76" s="2196"/>
      <c r="AC76" s="2197"/>
      <c r="AD76" s="2187" t="s">
        <v>2865</v>
      </c>
      <c r="AE76" s="2202"/>
      <c r="AF76" s="2188"/>
      <c r="AG76" s="1076"/>
    </row>
    <row r="77" spans="2:33" s="1223" customFormat="1" ht="13.5" thickBot="1">
      <c r="B77" s="2189"/>
      <c r="C77" s="2190"/>
      <c r="D77" s="2192"/>
      <c r="E77" s="2195"/>
      <c r="F77" s="2206" t="s">
        <v>2867</v>
      </c>
      <c r="G77" s="2206" t="s">
        <v>2868</v>
      </c>
      <c r="H77" s="2198" t="s">
        <v>2869</v>
      </c>
      <c r="I77" s="2201"/>
      <c r="J77" s="2198" t="s">
        <v>2870</v>
      </c>
      <c r="K77" s="2201"/>
      <c r="L77" s="2198" t="s">
        <v>2871</v>
      </c>
      <c r="M77" s="2201"/>
      <c r="N77" s="2208" t="s">
        <v>2872</v>
      </c>
      <c r="O77" s="2209"/>
      <c r="P77" s="2200" t="s">
        <v>2873</v>
      </c>
      <c r="Q77" s="2200"/>
      <c r="R77" s="2201"/>
      <c r="S77" s="2206" t="s">
        <v>2869</v>
      </c>
      <c r="T77" s="2206" t="s">
        <v>2870</v>
      </c>
      <c r="U77" s="2206" t="s">
        <v>2871</v>
      </c>
      <c r="V77" s="2200" t="s">
        <v>2872</v>
      </c>
      <c r="W77" s="2200"/>
      <c r="X77" s="2198" t="s">
        <v>2873</v>
      </c>
      <c r="Y77" s="2200"/>
      <c r="Z77" s="2201"/>
      <c r="AA77" s="2194" t="s">
        <v>3176</v>
      </c>
      <c r="AB77" s="2194" t="s">
        <v>3177</v>
      </c>
      <c r="AC77" s="2194" t="s">
        <v>3178</v>
      </c>
      <c r="AD77" s="2203"/>
      <c r="AE77" s="2204"/>
      <c r="AF77" s="2205"/>
      <c r="AG77" s="1076"/>
    </row>
    <row r="78" spans="2:33" s="1223" customFormat="1" ht="13.5" customHeight="1" thickBot="1">
      <c r="B78" s="2189"/>
      <c r="C78" s="2190"/>
      <c r="D78" s="2193"/>
      <c r="E78" s="2195"/>
      <c r="F78" s="2207"/>
      <c r="G78" s="2207"/>
      <c r="H78" s="1764" t="s">
        <v>2877</v>
      </c>
      <c r="I78" s="1764" t="s">
        <v>2878</v>
      </c>
      <c r="J78" s="1764" t="s">
        <v>2877</v>
      </c>
      <c r="K78" s="1764" t="s">
        <v>2878</v>
      </c>
      <c r="L78" s="1764" t="s">
        <v>2877</v>
      </c>
      <c r="M78" s="1764" t="s">
        <v>2878</v>
      </c>
      <c r="N78" s="1763" t="s">
        <v>306</v>
      </c>
      <c r="O78" s="1316" t="s">
        <v>2879</v>
      </c>
      <c r="P78" s="1317" t="s">
        <v>2880</v>
      </c>
      <c r="Q78" s="1316" t="s">
        <v>2881</v>
      </c>
      <c r="R78" s="1316" t="s">
        <v>2882</v>
      </c>
      <c r="S78" s="2207"/>
      <c r="T78" s="2207"/>
      <c r="U78" s="2207"/>
      <c r="V78" s="1765" t="s">
        <v>306</v>
      </c>
      <c r="W78" s="1318" t="s">
        <v>2879</v>
      </c>
      <c r="X78" s="1316" t="s">
        <v>2880</v>
      </c>
      <c r="Y78" s="1319" t="s">
        <v>2881</v>
      </c>
      <c r="Z78" s="1316" t="s">
        <v>2882</v>
      </c>
      <c r="AA78" s="2195"/>
      <c r="AB78" s="2195"/>
      <c r="AC78" s="2195"/>
      <c r="AD78" s="1762" t="s">
        <v>307</v>
      </c>
      <c r="AE78" s="1762" t="s">
        <v>2883</v>
      </c>
      <c r="AF78" s="1762" t="s">
        <v>2884</v>
      </c>
      <c r="AG78" s="1076"/>
    </row>
    <row r="79" spans="2:33" s="1223" customFormat="1" ht="13.5" customHeight="1" thickBot="1">
      <c r="B79" s="2398" t="s">
        <v>3529</v>
      </c>
      <c r="C79" s="2399"/>
      <c r="D79" s="1776"/>
      <c r="E79" s="1265"/>
      <c r="F79" s="1112">
        <v>500</v>
      </c>
      <c r="G79" s="1299"/>
      <c r="H79" s="1301"/>
      <c r="I79" s="1301"/>
      <c r="J79" s="1305"/>
      <c r="K79" s="1301"/>
      <c r="L79" s="1301"/>
      <c r="M79" s="1301"/>
      <c r="N79" s="1759"/>
      <c r="O79" s="1301"/>
      <c r="P79" s="1305"/>
      <c r="Q79" s="1301"/>
      <c r="R79" s="1303"/>
      <c r="S79" s="1302"/>
      <c r="T79" s="1301"/>
      <c r="U79" s="1303"/>
      <c r="V79" s="1304"/>
      <c r="W79" s="1303"/>
      <c r="X79" s="1301"/>
      <c r="Y79" s="1305"/>
      <c r="Z79" s="1301"/>
      <c r="AA79" s="1112"/>
      <c r="AB79" s="1305"/>
      <c r="AC79" s="1301"/>
      <c r="AD79" s="1306"/>
      <c r="AE79" s="1109"/>
      <c r="AF79" s="1303"/>
      <c r="AG79" s="1076"/>
    </row>
    <row r="80" spans="2:33" s="1223" customFormat="1" ht="12.75">
      <c r="B80" s="1781"/>
      <c r="C80" s="1607"/>
      <c r="D80" s="1320"/>
      <c r="E80" s="1321"/>
      <c r="F80" s="1322"/>
      <c r="G80" s="1322"/>
      <c r="H80" s="1323"/>
      <c r="I80" s="1323"/>
      <c r="J80" s="1323"/>
      <c r="K80" s="1323"/>
      <c r="L80" s="1323"/>
      <c r="M80" s="1323"/>
      <c r="N80" s="1324"/>
      <c r="O80" s="1321"/>
      <c r="P80" s="1323"/>
      <c r="Q80" s="1323"/>
      <c r="R80" s="1323"/>
      <c r="S80" s="1323"/>
      <c r="T80" s="1323"/>
      <c r="U80" s="1323"/>
      <c r="V80" s="1324"/>
      <c r="W80" s="1323"/>
      <c r="X80" s="1323"/>
      <c r="Y80" s="1323"/>
      <c r="Z80" s="1323"/>
      <c r="AA80" s="1322"/>
      <c r="AB80" s="1323"/>
      <c r="AC80" s="1323"/>
      <c r="AD80" s="1324"/>
      <c r="AE80" s="1320"/>
      <c r="AF80" s="1323"/>
      <c r="AG80" s="1076"/>
    </row>
    <row r="81" spans="2:33" s="1223" customFormat="1" ht="12.75">
      <c r="B81" s="2177" t="s">
        <v>2887</v>
      </c>
      <c r="C81" s="2178"/>
      <c r="D81" s="2408" t="s">
        <v>3273</v>
      </c>
      <c r="E81" s="2408"/>
      <c r="F81" s="2408"/>
      <c r="G81" s="2408"/>
      <c r="H81" s="2408"/>
      <c r="I81" s="1187"/>
      <c r="J81" s="1187"/>
      <c r="K81" s="1187"/>
      <c r="L81" s="1187"/>
      <c r="M81" s="1187"/>
      <c r="N81" s="1187"/>
      <c r="O81" s="1187"/>
      <c r="P81" s="1187"/>
      <c r="Q81" s="1187"/>
      <c r="R81" s="1187"/>
      <c r="S81" s="1187"/>
      <c r="T81" s="1187"/>
      <c r="U81" s="1187"/>
      <c r="V81" s="1187"/>
      <c r="W81" s="1187"/>
      <c r="X81" s="1187"/>
      <c r="Y81" s="1187"/>
      <c r="Z81" s="1187"/>
      <c r="AA81" s="1187"/>
      <c r="AB81" s="1187"/>
      <c r="AC81" s="1187"/>
      <c r="AD81" s="1187"/>
      <c r="AE81" s="1187"/>
      <c r="AF81" s="1187"/>
      <c r="AG81" s="1076"/>
    </row>
    <row r="82" spans="2:33" s="1223" customFormat="1" ht="12.75">
      <c r="B82" s="1760" t="s">
        <v>2889</v>
      </c>
      <c r="C82" s="1761"/>
      <c r="D82" s="1855" t="s">
        <v>3274</v>
      </c>
      <c r="E82" s="1855"/>
      <c r="F82" s="1855"/>
      <c r="G82" s="1855"/>
      <c r="H82" s="1855"/>
      <c r="I82" s="1187"/>
      <c r="J82" s="1187"/>
      <c r="K82" s="1187"/>
      <c r="L82" s="1187"/>
      <c r="M82" s="1187"/>
      <c r="N82" s="1187"/>
      <c r="O82" s="1187"/>
      <c r="P82" s="1187"/>
      <c r="Q82" s="1187"/>
      <c r="R82" s="1187"/>
      <c r="S82" s="1187"/>
      <c r="T82" s="1187"/>
      <c r="U82" s="1187"/>
      <c r="V82" s="1187"/>
      <c r="W82" s="1187"/>
      <c r="X82" s="1187"/>
      <c r="Y82" s="1187"/>
      <c r="Z82" s="1187"/>
      <c r="AA82" s="1187"/>
      <c r="AB82" s="1187"/>
      <c r="AC82" s="1187"/>
      <c r="AD82" s="1187"/>
      <c r="AE82" s="1187"/>
      <c r="AF82" s="1187"/>
      <c r="AG82" s="1076"/>
    </row>
    <row r="83" spans="2:33" s="1223" customFormat="1" ht="13.5" thickBot="1">
      <c r="B83" s="1778"/>
      <c r="C83" s="1779"/>
      <c r="D83" s="1578"/>
      <c r="E83" s="1578"/>
      <c r="F83" s="1578"/>
      <c r="G83" s="1578"/>
      <c r="H83" s="1782"/>
      <c r="I83" s="1782"/>
      <c r="J83" s="1782"/>
      <c r="K83" s="1782"/>
      <c r="L83" s="1782"/>
      <c r="M83" s="1782"/>
      <c r="N83" s="1782"/>
      <c r="O83" s="1782"/>
      <c r="P83" s="1782"/>
      <c r="Q83" s="1782"/>
      <c r="R83" s="1782"/>
      <c r="S83" s="1780"/>
      <c r="T83" s="1780"/>
      <c r="U83" s="1780"/>
      <c r="V83" s="1780"/>
      <c r="W83" s="1780"/>
      <c r="X83" s="1780"/>
      <c r="Y83" s="1780"/>
      <c r="Z83" s="1780"/>
      <c r="AA83" s="1780"/>
      <c r="AB83" s="1780"/>
      <c r="AC83" s="1780"/>
      <c r="AD83" s="1780"/>
      <c r="AE83" s="1780"/>
      <c r="AF83" s="1780"/>
      <c r="AG83" s="1579"/>
    </row>
    <row r="84" spans="2:33" s="1223" customFormat="1" ht="12.75" thickBot="1">
      <c r="F84" s="1577"/>
    </row>
    <row r="85" spans="2:33" s="1223" customFormat="1" ht="20.25">
      <c r="B85" s="2179" t="s">
        <v>3167</v>
      </c>
      <c r="C85" s="2180"/>
      <c r="D85" s="2180"/>
      <c r="E85" s="2180"/>
      <c r="F85" s="2180"/>
      <c r="G85" s="2180"/>
      <c r="H85" s="2180"/>
      <c r="I85" s="2180"/>
      <c r="J85" s="2180"/>
      <c r="K85" s="2180"/>
      <c r="L85" s="2180"/>
      <c r="M85" s="2180"/>
      <c r="N85" s="2180"/>
      <c r="O85" s="2180"/>
      <c r="P85" s="2180"/>
      <c r="Q85" s="2180"/>
      <c r="R85" s="2180"/>
      <c r="S85" s="2180"/>
      <c r="T85" s="2180"/>
      <c r="U85" s="2180"/>
      <c r="V85" s="2180"/>
      <c r="W85" s="2180"/>
      <c r="X85" s="2180"/>
      <c r="Y85" s="2180"/>
      <c r="Z85" s="2180"/>
      <c r="AA85" s="2180"/>
      <c r="AB85" s="2180"/>
      <c r="AC85" s="2180"/>
      <c r="AD85" s="2180"/>
      <c r="AE85" s="2180"/>
      <c r="AF85" s="2180"/>
      <c r="AG85" s="2181"/>
    </row>
    <row r="86" spans="2:33" s="1223" customFormat="1" ht="20.25">
      <c r="B86" s="1307"/>
      <c r="C86" s="1308"/>
      <c r="D86" s="1308"/>
      <c r="E86" s="1308"/>
      <c r="F86" s="1308"/>
      <c r="G86" s="1308"/>
      <c r="H86" s="1308"/>
      <c r="I86" s="1308"/>
      <c r="J86" s="1308"/>
      <c r="K86" s="1308"/>
      <c r="L86" s="1308"/>
      <c r="M86" s="1308"/>
      <c r="N86" s="1308"/>
      <c r="O86" s="1308"/>
      <c r="P86" s="1308"/>
      <c r="Q86" s="1308"/>
      <c r="R86" s="1308"/>
      <c r="S86" s="1308"/>
      <c r="T86" s="1308"/>
      <c r="U86" s="1309"/>
      <c r="V86" s="1309"/>
      <c r="W86" s="1309"/>
      <c r="X86" s="1309"/>
      <c r="Y86" s="1309"/>
      <c r="Z86" s="1309"/>
      <c r="AA86" s="1309"/>
      <c r="AB86" s="1309"/>
      <c r="AC86" s="1309"/>
      <c r="AD86" s="1309"/>
      <c r="AE86" s="1187"/>
      <c r="AF86" s="1187"/>
      <c r="AG86" s="1310"/>
    </row>
    <row r="87" spans="2:33" s="1223" customFormat="1" ht="12.75">
      <c r="B87" s="1307" t="s">
        <v>3168</v>
      </c>
      <c r="C87" s="456"/>
      <c r="D87" s="1326" t="s">
        <v>3603</v>
      </c>
      <c r="E87" s="1327"/>
      <c r="F87" s="1327"/>
      <c r="G87" s="1311"/>
      <c r="H87" s="1311"/>
      <c r="I87" s="1188"/>
      <c r="J87" s="1188"/>
      <c r="K87" s="1188"/>
      <c r="L87" s="1188"/>
      <c r="M87" s="1188"/>
      <c r="N87" s="1188"/>
      <c r="O87" s="1187"/>
      <c r="P87" s="1187"/>
      <c r="Q87" s="1187"/>
      <c r="R87" s="1187"/>
      <c r="S87" s="1187"/>
      <c r="T87" s="1187"/>
      <c r="U87" s="1187"/>
      <c r="V87" s="1187"/>
      <c r="W87" s="1187"/>
      <c r="X87" s="1187"/>
      <c r="Y87" s="1187"/>
      <c r="Z87" s="1187"/>
      <c r="AA87" s="1187"/>
      <c r="AB87" s="1187"/>
      <c r="AC87" s="1187"/>
      <c r="AD87" s="1187"/>
      <c r="AE87" s="1187"/>
      <c r="AF87" s="456"/>
      <c r="AG87" s="1310"/>
    </row>
    <row r="88" spans="2:33" s="1223" customFormat="1" ht="12.75">
      <c r="B88" s="1760" t="s">
        <v>3169</v>
      </c>
      <c r="C88" s="1761"/>
      <c r="D88" s="2397">
        <v>42010</v>
      </c>
      <c r="E88" s="2397"/>
      <c r="F88" s="2397"/>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1076"/>
    </row>
    <row r="89" spans="2:33" s="1223" customFormat="1" ht="12.75">
      <c r="B89" s="1760" t="s">
        <v>3170</v>
      </c>
      <c r="C89" s="1761"/>
      <c r="D89" s="2403">
        <v>42100</v>
      </c>
      <c r="E89" s="2403"/>
      <c r="F89" s="2403"/>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1076"/>
    </row>
    <row r="90" spans="2:33" s="1223" customFormat="1" ht="13.5" customHeight="1" thickBot="1">
      <c r="B90" s="1312"/>
      <c r="C90" s="1170"/>
      <c r="D90" s="1170"/>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1076"/>
    </row>
    <row r="91" spans="2:33" s="1223" customFormat="1" ht="13.5" thickBot="1">
      <c r="B91" s="1313" t="s">
        <v>3171</v>
      </c>
      <c r="C91" s="1314"/>
      <c r="D91" s="2184" t="s">
        <v>3604</v>
      </c>
      <c r="E91" s="2185"/>
      <c r="F91" s="2185"/>
      <c r="G91" s="2185"/>
      <c r="H91" s="2185"/>
      <c r="I91" s="2185"/>
      <c r="J91" s="2185"/>
      <c r="K91" s="2185"/>
      <c r="L91" s="2185"/>
      <c r="M91" s="2185"/>
      <c r="N91" s="2185"/>
      <c r="O91" s="2185"/>
      <c r="P91" s="2185"/>
      <c r="Q91" s="2185"/>
      <c r="R91" s="2185"/>
      <c r="S91" s="2185"/>
      <c r="T91" s="2185"/>
      <c r="U91" s="2185"/>
      <c r="V91" s="2185"/>
      <c r="W91" s="2185"/>
      <c r="X91" s="2185"/>
      <c r="Y91" s="2185"/>
      <c r="Z91" s="2185"/>
      <c r="AA91" s="2185"/>
      <c r="AB91" s="2185"/>
      <c r="AC91" s="2185"/>
      <c r="AD91" s="2185"/>
      <c r="AE91" s="2185"/>
      <c r="AF91" s="2185"/>
      <c r="AG91" s="2186"/>
    </row>
    <row r="92" spans="2:33" s="1223" customFormat="1" ht="13.5" customHeight="1" thickBot="1">
      <c r="B92" s="1307"/>
      <c r="C92" s="1187"/>
      <c r="D92" s="1187"/>
      <c r="E92" s="1188"/>
      <c r="F92" s="1188"/>
      <c r="G92" s="1188"/>
      <c r="H92" s="1188"/>
      <c r="I92" s="1188"/>
      <c r="J92" s="1188"/>
      <c r="K92" s="1188"/>
      <c r="L92" s="1188"/>
      <c r="M92" s="1188"/>
      <c r="N92" s="1188"/>
      <c r="O92" s="1188"/>
      <c r="P92" s="1188"/>
      <c r="Q92" s="1188"/>
      <c r="R92" s="1188"/>
      <c r="S92" s="1187"/>
      <c r="T92" s="1315"/>
      <c r="U92" s="1187"/>
      <c r="V92" s="1187"/>
      <c r="W92" s="1187"/>
      <c r="X92" s="1187"/>
      <c r="Y92" s="1187"/>
      <c r="Z92" s="1187"/>
      <c r="AA92" s="1187"/>
      <c r="AB92" s="1187"/>
      <c r="AC92" s="1187"/>
      <c r="AD92" s="1187"/>
      <c r="AE92" s="1187"/>
      <c r="AF92" s="1187"/>
      <c r="AG92" s="1076"/>
    </row>
    <row r="93" spans="2:33" s="1223" customFormat="1" ht="13.5" customHeight="1" thickBot="1">
      <c r="B93" s="2187" t="s">
        <v>3172</v>
      </c>
      <c r="C93" s="2188"/>
      <c r="D93" s="2191" t="s">
        <v>3173</v>
      </c>
      <c r="E93" s="2194" t="s">
        <v>3174</v>
      </c>
      <c r="F93" s="2196"/>
      <c r="G93" s="2196"/>
      <c r="H93" s="2196"/>
      <c r="I93" s="2196"/>
      <c r="J93" s="2196"/>
      <c r="K93" s="2196"/>
      <c r="L93" s="2196"/>
      <c r="M93" s="2196"/>
      <c r="N93" s="2196"/>
      <c r="O93" s="2196"/>
      <c r="P93" s="2196"/>
      <c r="Q93" s="2196"/>
      <c r="R93" s="2197"/>
      <c r="S93" s="2198" t="s">
        <v>3175</v>
      </c>
      <c r="T93" s="2199"/>
      <c r="U93" s="2200"/>
      <c r="V93" s="2200"/>
      <c r="W93" s="2200"/>
      <c r="X93" s="2200"/>
      <c r="Y93" s="2200"/>
      <c r="Z93" s="2201"/>
      <c r="AA93" s="2196" t="s">
        <v>2864</v>
      </c>
      <c r="AB93" s="2196"/>
      <c r="AC93" s="2197"/>
      <c r="AD93" s="2187" t="s">
        <v>2865</v>
      </c>
      <c r="AE93" s="2202"/>
      <c r="AF93" s="2188"/>
      <c r="AG93" s="1076"/>
    </row>
    <row r="94" spans="2:33" s="1223" customFormat="1" ht="13.5" thickBot="1">
      <c r="B94" s="2189"/>
      <c r="C94" s="2190"/>
      <c r="D94" s="2192"/>
      <c r="E94" s="2195"/>
      <c r="F94" s="2206" t="s">
        <v>2867</v>
      </c>
      <c r="G94" s="2206" t="s">
        <v>2868</v>
      </c>
      <c r="H94" s="2198" t="s">
        <v>2869</v>
      </c>
      <c r="I94" s="2201"/>
      <c r="J94" s="2198" t="s">
        <v>2870</v>
      </c>
      <c r="K94" s="2201"/>
      <c r="L94" s="2198" t="s">
        <v>2871</v>
      </c>
      <c r="M94" s="2201"/>
      <c r="N94" s="2208" t="s">
        <v>2872</v>
      </c>
      <c r="O94" s="2209"/>
      <c r="P94" s="2200" t="s">
        <v>2873</v>
      </c>
      <c r="Q94" s="2200"/>
      <c r="R94" s="2201"/>
      <c r="S94" s="2206" t="s">
        <v>2869</v>
      </c>
      <c r="T94" s="2206" t="s">
        <v>2870</v>
      </c>
      <c r="U94" s="2206" t="s">
        <v>2871</v>
      </c>
      <c r="V94" s="2200" t="s">
        <v>2872</v>
      </c>
      <c r="W94" s="2200"/>
      <c r="X94" s="2198" t="s">
        <v>2873</v>
      </c>
      <c r="Y94" s="2200"/>
      <c r="Z94" s="2201"/>
      <c r="AA94" s="2194" t="s">
        <v>3176</v>
      </c>
      <c r="AB94" s="2194" t="s">
        <v>3177</v>
      </c>
      <c r="AC94" s="2194" t="s">
        <v>3178</v>
      </c>
      <c r="AD94" s="2203"/>
      <c r="AE94" s="2204"/>
      <c r="AF94" s="2205"/>
      <c r="AG94" s="1076"/>
    </row>
    <row r="95" spans="2:33" s="1223" customFormat="1" ht="26.25" thickBot="1">
      <c r="B95" s="2189"/>
      <c r="C95" s="2190"/>
      <c r="D95" s="2193"/>
      <c r="E95" s="2195"/>
      <c r="F95" s="2207"/>
      <c r="G95" s="2207"/>
      <c r="H95" s="1764" t="s">
        <v>2877</v>
      </c>
      <c r="I95" s="1764" t="s">
        <v>2878</v>
      </c>
      <c r="J95" s="1764" t="s">
        <v>2877</v>
      </c>
      <c r="K95" s="1764" t="s">
        <v>2878</v>
      </c>
      <c r="L95" s="1764" t="s">
        <v>2877</v>
      </c>
      <c r="M95" s="1764" t="s">
        <v>2878</v>
      </c>
      <c r="N95" s="1763" t="s">
        <v>306</v>
      </c>
      <c r="O95" s="1316" t="s">
        <v>2879</v>
      </c>
      <c r="P95" s="1317" t="s">
        <v>2880</v>
      </c>
      <c r="Q95" s="1316" t="s">
        <v>2881</v>
      </c>
      <c r="R95" s="1316" t="s">
        <v>2882</v>
      </c>
      <c r="S95" s="2207"/>
      <c r="T95" s="2207"/>
      <c r="U95" s="2207"/>
      <c r="V95" s="1765" t="s">
        <v>306</v>
      </c>
      <c r="W95" s="1318" t="s">
        <v>2879</v>
      </c>
      <c r="X95" s="1316" t="s">
        <v>2880</v>
      </c>
      <c r="Y95" s="1319" t="s">
        <v>2881</v>
      </c>
      <c r="Z95" s="1316" t="s">
        <v>2882</v>
      </c>
      <c r="AA95" s="2195"/>
      <c r="AB95" s="2195"/>
      <c r="AC95" s="2195"/>
      <c r="AD95" s="1762" t="s">
        <v>307</v>
      </c>
      <c r="AE95" s="1762" t="s">
        <v>2883</v>
      </c>
      <c r="AF95" s="1762" t="s">
        <v>2884</v>
      </c>
      <c r="AG95" s="1076"/>
    </row>
    <row r="96" spans="2:33" s="1223" customFormat="1" ht="18.75" customHeight="1" thickBot="1">
      <c r="B96" s="2398" t="s">
        <v>3605</v>
      </c>
      <c r="C96" s="2399"/>
      <c r="D96" s="1776"/>
      <c r="E96" s="1265">
        <v>12</v>
      </c>
      <c r="F96" s="1112">
        <v>500</v>
      </c>
      <c r="G96" s="1299"/>
      <c r="H96" s="1301"/>
      <c r="I96" s="1301"/>
      <c r="J96" s="1305"/>
      <c r="K96" s="1301"/>
      <c r="L96" s="1301"/>
      <c r="M96" s="1301"/>
      <c r="N96" s="1759"/>
      <c r="O96" s="1301"/>
      <c r="P96" s="1305"/>
      <c r="Q96" s="1301"/>
      <c r="R96" s="1303"/>
      <c r="S96" s="1302"/>
      <c r="T96" s="1301"/>
      <c r="U96" s="1303"/>
      <c r="V96" s="1304"/>
      <c r="W96" s="1303"/>
      <c r="X96" s="1301"/>
      <c r="Y96" s="1305"/>
      <c r="Z96" s="1301"/>
      <c r="AA96" s="1112"/>
      <c r="AB96" s="1305"/>
      <c r="AC96" s="1301"/>
      <c r="AD96" s="1306"/>
      <c r="AE96" s="1109"/>
      <c r="AF96" s="1303"/>
      <c r="AG96" s="1076"/>
    </row>
    <row r="97" spans="2:33" s="1223" customFormat="1" ht="12.75">
      <c r="B97" s="1781"/>
      <c r="C97" s="1607"/>
      <c r="D97" s="1320"/>
      <c r="E97" s="1321"/>
      <c r="F97" s="1322"/>
      <c r="G97" s="1322"/>
      <c r="H97" s="1323"/>
      <c r="I97" s="1323"/>
      <c r="J97" s="1323"/>
      <c r="K97" s="1323"/>
      <c r="L97" s="1323"/>
      <c r="M97" s="1323"/>
      <c r="N97" s="1324"/>
      <c r="O97" s="1321"/>
      <c r="P97" s="1323"/>
      <c r="Q97" s="1323"/>
      <c r="R97" s="1323"/>
      <c r="S97" s="1323"/>
      <c r="T97" s="1323"/>
      <c r="U97" s="1323"/>
      <c r="V97" s="1324"/>
      <c r="W97" s="1323"/>
      <c r="X97" s="1323"/>
      <c r="Y97" s="1323"/>
      <c r="Z97" s="1323"/>
      <c r="AA97" s="1322"/>
      <c r="AB97" s="1323"/>
      <c r="AC97" s="1323"/>
      <c r="AD97" s="1324"/>
      <c r="AE97" s="1320"/>
      <c r="AF97" s="1323"/>
      <c r="AG97" s="1076"/>
    </row>
    <row r="98" spans="2:33" s="1223" customFormat="1" ht="12.75">
      <c r="B98" s="2177" t="s">
        <v>2887</v>
      </c>
      <c r="C98" s="2178"/>
      <c r="D98" s="1421" t="s">
        <v>3273</v>
      </c>
      <c r="E98" s="1421"/>
      <c r="F98" s="1421"/>
      <c r="G98" s="1421"/>
      <c r="H98" s="1187"/>
      <c r="I98" s="1187"/>
      <c r="J98" s="1187"/>
      <c r="K98" s="1187"/>
      <c r="L98" s="1187"/>
      <c r="M98" s="1187"/>
      <c r="N98" s="1187"/>
      <c r="O98" s="1187"/>
      <c r="P98" s="1187"/>
      <c r="Q98" s="1187"/>
      <c r="R98" s="1187"/>
      <c r="S98" s="1187"/>
      <c r="T98" s="1187"/>
      <c r="U98" s="1187"/>
      <c r="V98" s="1187"/>
      <c r="W98" s="1187"/>
      <c r="X98" s="1187"/>
      <c r="Y98" s="1187"/>
      <c r="Z98" s="1187"/>
      <c r="AA98" s="1187"/>
      <c r="AB98" s="1187"/>
      <c r="AC98" s="1187"/>
      <c r="AD98" s="1187"/>
      <c r="AE98" s="1187"/>
      <c r="AF98" s="1187"/>
      <c r="AG98" s="1076"/>
    </row>
    <row r="99" spans="2:33" s="1223" customFormat="1" ht="12.75">
      <c r="B99" s="1760" t="s">
        <v>2889</v>
      </c>
      <c r="C99" s="1761"/>
      <c r="D99" s="1855" t="s">
        <v>3274</v>
      </c>
      <c r="E99" s="1855"/>
      <c r="F99" s="1855"/>
      <c r="G99" s="1855"/>
      <c r="H99" s="1187"/>
      <c r="I99" s="1187"/>
      <c r="J99" s="1187"/>
      <c r="K99" s="1187"/>
      <c r="L99" s="1187"/>
      <c r="M99" s="1187"/>
      <c r="N99" s="1187"/>
      <c r="O99" s="1187"/>
      <c r="P99" s="1187"/>
      <c r="Q99" s="1187"/>
      <c r="R99" s="1187"/>
      <c r="S99" s="1187"/>
      <c r="T99" s="1187"/>
      <c r="U99" s="1187"/>
      <c r="V99" s="1187"/>
      <c r="W99" s="1187"/>
      <c r="X99" s="1187"/>
      <c r="Y99" s="1187"/>
      <c r="Z99" s="1187"/>
      <c r="AA99" s="1187"/>
      <c r="AB99" s="1187"/>
      <c r="AC99" s="1187"/>
      <c r="AD99" s="1187"/>
      <c r="AE99" s="1187"/>
      <c r="AF99" s="1187"/>
      <c r="AG99" s="1076"/>
    </row>
    <row r="100" spans="2:33" s="1223" customFormat="1" ht="13.5" thickBot="1">
      <c r="B100" s="1778"/>
      <c r="C100" s="1779"/>
      <c r="D100" s="1578"/>
      <c r="E100" s="1578"/>
      <c r="F100" s="1578"/>
      <c r="G100" s="1578"/>
      <c r="H100" s="1782"/>
      <c r="I100" s="1782"/>
      <c r="J100" s="1782"/>
      <c r="K100" s="1782"/>
      <c r="L100" s="1782"/>
      <c r="M100" s="1782"/>
      <c r="N100" s="1782"/>
      <c r="O100" s="1782"/>
      <c r="P100" s="1782"/>
      <c r="Q100" s="1782"/>
      <c r="R100" s="1782"/>
      <c r="S100" s="1780"/>
      <c r="T100" s="1780"/>
      <c r="U100" s="1780"/>
      <c r="V100" s="1780"/>
      <c r="W100" s="1780"/>
      <c r="X100" s="1780"/>
      <c r="Y100" s="1780"/>
      <c r="Z100" s="1780"/>
      <c r="AA100" s="1780"/>
      <c r="AB100" s="1780"/>
      <c r="AC100" s="1780"/>
      <c r="AD100" s="1780"/>
      <c r="AE100" s="1780"/>
      <c r="AF100" s="1780"/>
      <c r="AG100" s="1579"/>
    </row>
    <row r="101" spans="2:33" s="1223" customFormat="1" ht="12.75" thickBot="1">
      <c r="F101" s="1577"/>
    </row>
    <row r="102" spans="2:33" s="1223" customFormat="1" ht="20.25">
      <c r="B102" s="2179" t="s">
        <v>3167</v>
      </c>
      <c r="C102" s="2180"/>
      <c r="D102" s="2180"/>
      <c r="E102" s="2180"/>
      <c r="F102" s="2180"/>
      <c r="G102" s="2180"/>
      <c r="H102" s="2180"/>
      <c r="I102" s="2180"/>
      <c r="J102" s="2180"/>
      <c r="K102" s="2180"/>
      <c r="L102" s="2180"/>
      <c r="M102" s="2180"/>
      <c r="N102" s="2180"/>
      <c r="O102" s="2180"/>
      <c r="P102" s="2180"/>
      <c r="Q102" s="2180"/>
      <c r="R102" s="2180"/>
      <c r="S102" s="2180"/>
      <c r="T102" s="2180"/>
      <c r="U102" s="2180"/>
      <c r="V102" s="2180"/>
      <c r="W102" s="2180"/>
      <c r="X102" s="2180"/>
      <c r="Y102" s="2180"/>
      <c r="Z102" s="2180"/>
      <c r="AA102" s="2180"/>
      <c r="AB102" s="2180"/>
      <c r="AC102" s="2180"/>
      <c r="AD102" s="2180"/>
      <c r="AE102" s="2180"/>
      <c r="AF102" s="2180"/>
      <c r="AG102" s="2181"/>
    </row>
    <row r="103" spans="2:33" s="1223" customFormat="1" ht="20.25">
      <c r="B103" s="1307"/>
      <c r="C103" s="1308"/>
      <c r="D103" s="1308"/>
      <c r="E103" s="1308"/>
      <c r="F103" s="1308"/>
      <c r="G103" s="1308"/>
      <c r="H103" s="1308"/>
      <c r="I103" s="1308"/>
      <c r="J103" s="1308"/>
      <c r="K103" s="1308"/>
      <c r="L103" s="1308"/>
      <c r="M103" s="1308"/>
      <c r="N103" s="1308"/>
      <c r="O103" s="1308"/>
      <c r="P103" s="1308"/>
      <c r="Q103" s="1308"/>
      <c r="R103" s="1308"/>
      <c r="S103" s="1308"/>
      <c r="T103" s="1308"/>
      <c r="U103" s="1309"/>
      <c r="V103" s="1309"/>
      <c r="W103" s="1309"/>
      <c r="X103" s="1309"/>
      <c r="Y103" s="1309"/>
      <c r="Z103" s="1309"/>
      <c r="AA103" s="1309"/>
      <c r="AB103" s="1309"/>
      <c r="AC103" s="1309"/>
      <c r="AD103" s="1309"/>
      <c r="AE103" s="1187"/>
      <c r="AF103" s="1187"/>
      <c r="AG103" s="1310"/>
    </row>
    <row r="104" spans="2:33" s="1223" customFormat="1" ht="12.75">
      <c r="B104" s="1307" t="s">
        <v>3168</v>
      </c>
      <c r="C104" s="456"/>
      <c r="D104" s="1326" t="s">
        <v>3530</v>
      </c>
      <c r="E104" s="1327"/>
      <c r="F104" s="1327"/>
      <c r="G104" s="1311"/>
      <c r="H104" s="1311"/>
      <c r="I104" s="1188"/>
      <c r="J104" s="1188"/>
      <c r="K104" s="1188"/>
      <c r="L104" s="1188"/>
      <c r="M104" s="1188"/>
      <c r="N104" s="1188"/>
      <c r="O104" s="1187"/>
      <c r="P104" s="1187"/>
      <c r="Q104" s="1187"/>
      <c r="R104" s="1187"/>
      <c r="S104" s="1187"/>
      <c r="T104" s="1187"/>
      <c r="U104" s="1187"/>
      <c r="V104" s="1187"/>
      <c r="W104" s="1187"/>
      <c r="X104" s="1187"/>
      <c r="Y104" s="1187"/>
      <c r="Z104" s="1187"/>
      <c r="AA104" s="1187"/>
      <c r="AB104" s="1187"/>
      <c r="AC104" s="1187"/>
      <c r="AD104" s="1187"/>
      <c r="AE104" s="1187"/>
      <c r="AF104" s="456"/>
      <c r="AG104" s="1310"/>
    </row>
    <row r="105" spans="2:33" s="1223" customFormat="1" ht="12.75">
      <c r="B105" s="1726" t="s">
        <v>3169</v>
      </c>
      <c r="C105" s="1727"/>
      <c r="D105" s="2397">
        <v>41979</v>
      </c>
      <c r="E105" s="2397"/>
      <c r="F105" s="2397"/>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1076"/>
    </row>
    <row r="106" spans="2:33" s="1223" customFormat="1" ht="12.75">
      <c r="B106" s="1726" t="s">
        <v>3170</v>
      </c>
      <c r="C106" s="1727"/>
      <c r="D106" s="2397">
        <v>42100</v>
      </c>
      <c r="E106" s="2397"/>
      <c r="F106" s="2397"/>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1076"/>
    </row>
    <row r="107" spans="2:33" s="1223" customFormat="1" ht="13.5" thickBot="1">
      <c r="B107" s="1312"/>
      <c r="C107" s="1170"/>
      <c r="D107" s="1170"/>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1076"/>
    </row>
    <row r="108" spans="2:33" s="1223" customFormat="1" ht="13.5" thickBot="1">
      <c r="B108" s="1313" t="s">
        <v>3171</v>
      </c>
      <c r="C108" s="1314"/>
      <c r="D108" s="2184" t="s">
        <v>3531</v>
      </c>
      <c r="E108" s="2185"/>
      <c r="F108" s="2185"/>
      <c r="G108" s="2185"/>
      <c r="H108" s="2185"/>
      <c r="I108" s="2185"/>
      <c r="J108" s="2185"/>
      <c r="K108" s="2185"/>
      <c r="L108" s="2185"/>
      <c r="M108" s="2185"/>
      <c r="N108" s="2185"/>
      <c r="O108" s="2185"/>
      <c r="P108" s="2185"/>
      <c r="Q108" s="2185"/>
      <c r="R108" s="2185"/>
      <c r="S108" s="2185"/>
      <c r="T108" s="2185"/>
      <c r="U108" s="2185"/>
      <c r="V108" s="2185"/>
      <c r="W108" s="2185"/>
      <c r="X108" s="2185"/>
      <c r="Y108" s="2185"/>
      <c r="Z108" s="2185"/>
      <c r="AA108" s="2185"/>
      <c r="AB108" s="2185"/>
      <c r="AC108" s="2185"/>
      <c r="AD108" s="2185"/>
      <c r="AE108" s="2185"/>
      <c r="AF108" s="2185"/>
      <c r="AG108" s="2186"/>
    </row>
    <row r="109" spans="2:33" s="1223" customFormat="1" ht="13.5" thickBot="1">
      <c r="B109" s="1307"/>
      <c r="C109" s="1187"/>
      <c r="D109" s="1187"/>
      <c r="E109" s="1188"/>
      <c r="F109" s="1188"/>
      <c r="G109" s="1188"/>
      <c r="H109" s="1188"/>
      <c r="I109" s="1188"/>
      <c r="J109" s="1188"/>
      <c r="K109" s="1188"/>
      <c r="L109" s="1188"/>
      <c r="M109" s="1188"/>
      <c r="N109" s="1188"/>
      <c r="O109" s="1188"/>
      <c r="P109" s="1188"/>
      <c r="Q109" s="1188"/>
      <c r="R109" s="1188"/>
      <c r="S109" s="1187"/>
      <c r="T109" s="1315"/>
      <c r="U109" s="1187"/>
      <c r="V109" s="1187"/>
      <c r="W109" s="1187"/>
      <c r="X109" s="1187"/>
      <c r="Y109" s="1187"/>
      <c r="Z109" s="1187"/>
      <c r="AA109" s="1187"/>
      <c r="AB109" s="1187"/>
      <c r="AC109" s="1187"/>
      <c r="AD109" s="1187"/>
      <c r="AE109" s="1187"/>
      <c r="AF109" s="1187"/>
      <c r="AG109" s="1076"/>
    </row>
    <row r="110" spans="2:33" s="1223" customFormat="1" ht="13.5" thickBot="1">
      <c r="B110" s="2187" t="s">
        <v>3172</v>
      </c>
      <c r="C110" s="2188"/>
      <c r="D110" s="2191" t="s">
        <v>3173</v>
      </c>
      <c r="E110" s="2194" t="s">
        <v>3174</v>
      </c>
      <c r="F110" s="2196"/>
      <c r="G110" s="2196"/>
      <c r="H110" s="2196"/>
      <c r="I110" s="2196"/>
      <c r="J110" s="2196"/>
      <c r="K110" s="2196"/>
      <c r="L110" s="2196"/>
      <c r="M110" s="2196"/>
      <c r="N110" s="2196"/>
      <c r="O110" s="2196"/>
      <c r="P110" s="2196"/>
      <c r="Q110" s="2196"/>
      <c r="R110" s="2197"/>
      <c r="S110" s="2198" t="s">
        <v>3175</v>
      </c>
      <c r="T110" s="2199"/>
      <c r="U110" s="2200"/>
      <c r="V110" s="2200"/>
      <c r="W110" s="2200"/>
      <c r="X110" s="2200"/>
      <c r="Y110" s="2200"/>
      <c r="Z110" s="2201"/>
      <c r="AA110" s="2196" t="s">
        <v>2864</v>
      </c>
      <c r="AB110" s="2196"/>
      <c r="AC110" s="2197"/>
      <c r="AD110" s="2187" t="s">
        <v>2865</v>
      </c>
      <c r="AE110" s="2202"/>
      <c r="AF110" s="2188"/>
      <c r="AG110" s="1076"/>
    </row>
    <row r="111" spans="2:33" s="1223" customFormat="1" ht="13.5" thickBot="1">
      <c r="B111" s="2189"/>
      <c r="C111" s="2190"/>
      <c r="D111" s="2192"/>
      <c r="E111" s="2195"/>
      <c r="F111" s="2206" t="s">
        <v>2867</v>
      </c>
      <c r="G111" s="2206" t="s">
        <v>2868</v>
      </c>
      <c r="H111" s="2198" t="s">
        <v>2869</v>
      </c>
      <c r="I111" s="2201"/>
      <c r="J111" s="2198" t="s">
        <v>2870</v>
      </c>
      <c r="K111" s="2201"/>
      <c r="L111" s="2198" t="s">
        <v>2871</v>
      </c>
      <c r="M111" s="2201"/>
      <c r="N111" s="2208" t="s">
        <v>2872</v>
      </c>
      <c r="O111" s="2209"/>
      <c r="P111" s="2200" t="s">
        <v>2873</v>
      </c>
      <c r="Q111" s="2200"/>
      <c r="R111" s="2201"/>
      <c r="S111" s="2206" t="s">
        <v>2869</v>
      </c>
      <c r="T111" s="2206" t="s">
        <v>2870</v>
      </c>
      <c r="U111" s="2206" t="s">
        <v>2871</v>
      </c>
      <c r="V111" s="2200" t="s">
        <v>2872</v>
      </c>
      <c r="W111" s="2200"/>
      <c r="X111" s="2198" t="s">
        <v>2873</v>
      </c>
      <c r="Y111" s="2200"/>
      <c r="Z111" s="2201"/>
      <c r="AA111" s="2194" t="s">
        <v>3176</v>
      </c>
      <c r="AB111" s="2194" t="s">
        <v>3177</v>
      </c>
      <c r="AC111" s="2194" t="s">
        <v>3178</v>
      </c>
      <c r="AD111" s="2203"/>
      <c r="AE111" s="2204"/>
      <c r="AF111" s="2205"/>
      <c r="AG111" s="1076"/>
    </row>
    <row r="112" spans="2:33" s="1223" customFormat="1" ht="26.25" thickBot="1">
      <c r="B112" s="2189"/>
      <c r="C112" s="2190"/>
      <c r="D112" s="2193"/>
      <c r="E112" s="2195"/>
      <c r="F112" s="2207"/>
      <c r="G112" s="2207"/>
      <c r="H112" s="1730" t="s">
        <v>2877</v>
      </c>
      <c r="I112" s="1730" t="s">
        <v>2878</v>
      </c>
      <c r="J112" s="1730" t="s">
        <v>2877</v>
      </c>
      <c r="K112" s="1730" t="s">
        <v>2878</v>
      </c>
      <c r="L112" s="1730" t="s">
        <v>2877</v>
      </c>
      <c r="M112" s="1730" t="s">
        <v>2878</v>
      </c>
      <c r="N112" s="1729" t="s">
        <v>306</v>
      </c>
      <c r="O112" s="1316" t="s">
        <v>2879</v>
      </c>
      <c r="P112" s="1317" t="s">
        <v>2880</v>
      </c>
      <c r="Q112" s="1316" t="s">
        <v>2881</v>
      </c>
      <c r="R112" s="1316" t="s">
        <v>2882</v>
      </c>
      <c r="S112" s="2207"/>
      <c r="T112" s="2207"/>
      <c r="U112" s="2207"/>
      <c r="V112" s="1731" t="s">
        <v>306</v>
      </c>
      <c r="W112" s="1318" t="s">
        <v>2879</v>
      </c>
      <c r="X112" s="1316" t="s">
        <v>2880</v>
      </c>
      <c r="Y112" s="1319" t="s">
        <v>2881</v>
      </c>
      <c r="Z112" s="1316" t="s">
        <v>2882</v>
      </c>
      <c r="AA112" s="2195"/>
      <c r="AB112" s="2195"/>
      <c r="AC112" s="2195"/>
      <c r="AD112" s="1728" t="s">
        <v>307</v>
      </c>
      <c r="AE112" s="1728" t="s">
        <v>2883</v>
      </c>
      <c r="AF112" s="1728" t="s">
        <v>2884</v>
      </c>
      <c r="AG112" s="1076"/>
    </row>
    <row r="113" spans="2:33" s="1223" customFormat="1" ht="13.5" thickBot="1">
      <c r="B113" s="2398"/>
      <c r="C113" s="2399"/>
      <c r="D113" s="1732"/>
      <c r="E113" s="1265"/>
      <c r="F113" s="1112"/>
      <c r="G113" s="1299"/>
      <c r="H113" s="1301"/>
      <c r="I113" s="1301"/>
      <c r="J113" s="1305"/>
      <c r="K113" s="1301"/>
      <c r="L113" s="1301"/>
      <c r="M113" s="1301"/>
      <c r="N113" s="1725"/>
      <c r="O113" s="1301"/>
      <c r="P113" s="1305"/>
      <c r="Q113" s="1301"/>
      <c r="R113" s="1303"/>
      <c r="S113" s="1302"/>
      <c r="T113" s="1301"/>
      <c r="U113" s="1303"/>
      <c r="V113" s="1304"/>
      <c r="W113" s="1303"/>
      <c r="X113" s="1301"/>
      <c r="Y113" s="1305"/>
      <c r="Z113" s="1301"/>
      <c r="AA113" s="1112"/>
      <c r="AB113" s="1305"/>
      <c r="AC113" s="1301"/>
      <c r="AD113" s="1306"/>
      <c r="AE113" s="1109"/>
      <c r="AF113" s="1303"/>
      <c r="AG113" s="1076"/>
    </row>
    <row r="114" spans="2:33" s="1223" customFormat="1" ht="12.75">
      <c r="B114" s="1745"/>
      <c r="C114" s="1607"/>
      <c r="D114" s="1320"/>
      <c r="E114" s="1321"/>
      <c r="F114" s="1322"/>
      <c r="G114" s="1322"/>
      <c r="H114" s="1323"/>
      <c r="I114" s="1323"/>
      <c r="J114" s="1323"/>
      <c r="K114" s="1323"/>
      <c r="L114" s="1323"/>
      <c r="M114" s="1323"/>
      <c r="N114" s="1324"/>
      <c r="O114" s="1321"/>
      <c r="P114" s="1323"/>
      <c r="Q114" s="1323"/>
      <c r="R114" s="1323"/>
      <c r="S114" s="1323"/>
      <c r="T114" s="1323"/>
      <c r="U114" s="1323"/>
      <c r="V114" s="1324"/>
      <c r="W114" s="1323"/>
      <c r="X114" s="1323"/>
      <c r="Y114" s="1323"/>
      <c r="Z114" s="1323"/>
      <c r="AA114" s="1322"/>
      <c r="AB114" s="1323"/>
      <c r="AC114" s="1323"/>
      <c r="AD114" s="1324"/>
      <c r="AE114" s="1320"/>
      <c r="AF114" s="1323"/>
      <c r="AG114" s="1076"/>
    </row>
    <row r="115" spans="2:33" s="1223" customFormat="1" ht="12.75">
      <c r="B115" s="2177" t="s">
        <v>2887</v>
      </c>
      <c r="C115" s="2178"/>
      <c r="D115" s="1421"/>
      <c r="E115" s="1421"/>
      <c r="F115" s="1421"/>
      <c r="G115" s="1421"/>
      <c r="H115" s="1187"/>
      <c r="I115" s="1187"/>
      <c r="J115" s="1187"/>
      <c r="K115" s="1187"/>
      <c r="L115" s="1187"/>
      <c r="M115" s="1187"/>
      <c r="N115" s="1187"/>
      <c r="O115" s="1187"/>
      <c r="P115" s="1187"/>
      <c r="Q115" s="1187"/>
      <c r="R115" s="1187"/>
      <c r="S115" s="1187"/>
      <c r="T115" s="1187"/>
      <c r="U115" s="1187"/>
      <c r="V115" s="1187"/>
      <c r="W115" s="1187"/>
      <c r="X115" s="1187"/>
      <c r="Y115" s="1187"/>
      <c r="Z115" s="1187"/>
      <c r="AA115" s="1187"/>
      <c r="AB115" s="1187"/>
      <c r="AC115" s="1187"/>
      <c r="AD115" s="1187"/>
      <c r="AE115" s="1187"/>
      <c r="AF115" s="1187"/>
      <c r="AG115" s="1076"/>
    </row>
    <row r="116" spans="2:33" s="1223" customFormat="1" ht="12.75">
      <c r="B116" s="1726" t="s">
        <v>2889</v>
      </c>
      <c r="C116" s="1727"/>
      <c r="D116" s="1855" t="s">
        <v>3274</v>
      </c>
      <c r="E116" s="1855"/>
      <c r="F116" s="1855"/>
      <c r="G116" s="1855"/>
      <c r="H116" s="1187"/>
      <c r="I116" s="1187"/>
      <c r="J116" s="1187"/>
      <c r="K116" s="1187"/>
      <c r="L116" s="1187"/>
      <c r="M116" s="1187"/>
      <c r="N116" s="1187"/>
      <c r="O116" s="1187"/>
      <c r="P116" s="1187"/>
      <c r="Q116" s="1187"/>
      <c r="R116" s="1187"/>
      <c r="S116" s="1187"/>
      <c r="T116" s="1187"/>
      <c r="U116" s="1187"/>
      <c r="V116" s="1187"/>
      <c r="W116" s="1187"/>
      <c r="X116" s="1187"/>
      <c r="Y116" s="1187"/>
      <c r="Z116" s="1187"/>
      <c r="AA116" s="1187"/>
      <c r="AB116" s="1187"/>
      <c r="AC116" s="1187"/>
      <c r="AD116" s="1187"/>
      <c r="AE116" s="1187"/>
      <c r="AF116" s="1187"/>
      <c r="AG116" s="1076"/>
    </row>
    <row r="117" spans="2:33" s="1223" customFormat="1" ht="13.5" thickBot="1">
      <c r="B117" s="1742"/>
      <c r="C117" s="1743"/>
      <c r="D117" s="1578"/>
      <c r="E117" s="1578"/>
      <c r="F117" s="1578"/>
      <c r="G117" s="1578"/>
      <c r="H117" s="1747"/>
      <c r="I117" s="1747"/>
      <c r="J117" s="1747"/>
      <c r="K117" s="1747"/>
      <c r="L117" s="1747"/>
      <c r="M117" s="1747"/>
      <c r="N117" s="1747"/>
      <c r="O117" s="1747"/>
      <c r="P117" s="1747"/>
      <c r="Q117" s="1747"/>
      <c r="R117" s="1747"/>
      <c r="S117" s="1744"/>
      <c r="T117" s="1744"/>
      <c r="U117" s="1744"/>
      <c r="V117" s="1744"/>
      <c r="W117" s="1744"/>
      <c r="X117" s="1744"/>
      <c r="Y117" s="1744"/>
      <c r="Z117" s="1744"/>
      <c r="AA117" s="1744"/>
      <c r="AB117" s="1744"/>
      <c r="AC117" s="1744"/>
      <c r="AD117" s="1744"/>
      <c r="AE117" s="1744"/>
      <c r="AF117" s="1744"/>
      <c r="AG117" s="1579"/>
    </row>
    <row r="118" spans="2:33" s="1223" customFormat="1" ht="12.75" thickBot="1">
      <c r="F118" s="1577"/>
    </row>
    <row r="119" spans="2:33" s="1223" customFormat="1" ht="20.25">
      <c r="B119" s="2179" t="s">
        <v>3167</v>
      </c>
      <c r="C119" s="2180"/>
      <c r="D119" s="2180"/>
      <c r="E119" s="2180"/>
      <c r="F119" s="2180"/>
      <c r="G119" s="2180"/>
      <c r="H119" s="2180"/>
      <c r="I119" s="2180"/>
      <c r="J119" s="2180"/>
      <c r="K119" s="2180"/>
      <c r="L119" s="2180"/>
      <c r="M119" s="2180"/>
      <c r="N119" s="2180"/>
      <c r="O119" s="2180"/>
      <c r="P119" s="2180"/>
      <c r="Q119" s="2180"/>
      <c r="R119" s="2180"/>
      <c r="S119" s="2180"/>
      <c r="T119" s="2180"/>
      <c r="U119" s="2180"/>
      <c r="V119" s="2180"/>
      <c r="W119" s="2180"/>
      <c r="X119" s="2180"/>
      <c r="Y119" s="2180"/>
      <c r="Z119" s="2180"/>
      <c r="AA119" s="2180"/>
      <c r="AB119" s="2180"/>
      <c r="AC119" s="2180"/>
      <c r="AD119" s="2180"/>
      <c r="AE119" s="2180"/>
      <c r="AF119" s="2180"/>
      <c r="AG119" s="2181"/>
    </row>
    <row r="120" spans="2:33" s="1223" customFormat="1" ht="20.25">
      <c r="B120" s="1307"/>
      <c r="C120" s="1308"/>
      <c r="D120" s="1308"/>
      <c r="E120" s="1308"/>
      <c r="F120" s="1308"/>
      <c r="G120" s="1308"/>
      <c r="H120" s="1308"/>
      <c r="I120" s="1308"/>
      <c r="J120" s="1308"/>
      <c r="K120" s="1308"/>
      <c r="L120" s="1308"/>
      <c r="M120" s="1308"/>
      <c r="N120" s="1308"/>
      <c r="O120" s="1308"/>
      <c r="P120" s="1308"/>
      <c r="Q120" s="1308"/>
      <c r="R120" s="1308"/>
      <c r="S120" s="1308"/>
      <c r="T120" s="1308"/>
      <c r="U120" s="1309"/>
      <c r="V120" s="1309"/>
      <c r="W120" s="1309"/>
      <c r="X120" s="1309"/>
      <c r="Y120" s="1309"/>
      <c r="Z120" s="1309"/>
      <c r="AA120" s="1309"/>
      <c r="AB120" s="1309"/>
      <c r="AC120" s="1309"/>
      <c r="AD120" s="1309"/>
      <c r="AE120" s="1187"/>
      <c r="AF120" s="1187"/>
      <c r="AG120" s="1310"/>
    </row>
    <row r="121" spans="2:33" s="1223" customFormat="1" ht="12.75">
      <c r="B121" s="1307" t="s">
        <v>3168</v>
      </c>
      <c r="C121" s="456"/>
      <c r="D121" s="1326" t="s">
        <v>3434</v>
      </c>
      <c r="E121" s="1327"/>
      <c r="F121" s="1327"/>
      <c r="G121" s="1311"/>
      <c r="H121" s="1311"/>
      <c r="I121" s="1188"/>
      <c r="J121" s="1188"/>
      <c r="K121" s="1188"/>
      <c r="L121" s="1188"/>
      <c r="M121" s="1188"/>
      <c r="N121" s="1188"/>
      <c r="O121" s="1187"/>
      <c r="P121" s="1187"/>
      <c r="Q121" s="1187"/>
      <c r="R121" s="1187"/>
      <c r="S121" s="1187"/>
      <c r="T121" s="1187"/>
      <c r="U121" s="1187"/>
      <c r="V121" s="1187"/>
      <c r="W121" s="1187"/>
      <c r="X121" s="1187"/>
      <c r="Y121" s="1187"/>
      <c r="Z121" s="1187"/>
      <c r="AA121" s="1187"/>
      <c r="AB121" s="1187"/>
      <c r="AC121" s="1187"/>
      <c r="AD121" s="1187"/>
      <c r="AE121" s="1187"/>
      <c r="AF121" s="456"/>
      <c r="AG121" s="1310"/>
    </row>
    <row r="122" spans="2:33" s="1223" customFormat="1" ht="12.75">
      <c r="B122" s="1621" t="s">
        <v>3169</v>
      </c>
      <c r="C122" s="1622"/>
      <c r="D122" s="2395">
        <v>41915</v>
      </c>
      <c r="E122" s="2395"/>
      <c r="F122" s="2395"/>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1076"/>
    </row>
    <row r="123" spans="2:33" s="1223" customFormat="1" ht="12.75">
      <c r="B123" s="1621" t="s">
        <v>3170</v>
      </c>
      <c r="C123" s="1622"/>
      <c r="D123" s="2400" t="s">
        <v>3433</v>
      </c>
      <c r="E123" s="2400"/>
      <c r="F123" s="2400"/>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1076"/>
    </row>
    <row r="124" spans="2:33" s="1223" customFormat="1" ht="13.5" thickBot="1">
      <c r="B124" s="1312"/>
      <c r="C124" s="1170"/>
      <c r="D124" s="1170"/>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1076"/>
    </row>
    <row r="125" spans="2:33" s="1223" customFormat="1" ht="13.5" thickBot="1">
      <c r="B125" s="1313" t="s">
        <v>3171</v>
      </c>
      <c r="C125" s="1314"/>
      <c r="D125" s="2184" t="s">
        <v>3488</v>
      </c>
      <c r="E125" s="2185"/>
      <c r="F125" s="2185"/>
      <c r="G125" s="2185"/>
      <c r="H125" s="2185"/>
      <c r="I125" s="2185"/>
      <c r="J125" s="2185"/>
      <c r="K125" s="2185"/>
      <c r="L125" s="2185"/>
      <c r="M125" s="2185"/>
      <c r="N125" s="2185"/>
      <c r="O125" s="2185"/>
      <c r="P125" s="2185"/>
      <c r="Q125" s="2185"/>
      <c r="R125" s="2185"/>
      <c r="S125" s="2185"/>
      <c r="T125" s="2185"/>
      <c r="U125" s="2185"/>
      <c r="V125" s="2185"/>
      <c r="W125" s="2185"/>
      <c r="X125" s="2185"/>
      <c r="Y125" s="2185"/>
      <c r="Z125" s="2185"/>
      <c r="AA125" s="2185"/>
      <c r="AB125" s="2185"/>
      <c r="AC125" s="2185"/>
      <c r="AD125" s="2185"/>
      <c r="AE125" s="2185"/>
      <c r="AF125" s="2185"/>
      <c r="AG125" s="2186"/>
    </row>
    <row r="126" spans="2:33" s="1223" customFormat="1" ht="13.5" thickBot="1">
      <c r="B126" s="1307"/>
      <c r="C126" s="1187"/>
      <c r="D126" s="1187"/>
      <c r="E126" s="1188"/>
      <c r="F126" s="1188"/>
      <c r="G126" s="1188"/>
      <c r="H126" s="1188"/>
      <c r="I126" s="1188"/>
      <c r="J126" s="1188"/>
      <c r="K126" s="1188"/>
      <c r="L126" s="1188"/>
      <c r="M126" s="1188"/>
      <c r="N126" s="1188"/>
      <c r="O126" s="1188"/>
      <c r="P126" s="1188"/>
      <c r="Q126" s="1188"/>
      <c r="R126" s="1188"/>
      <c r="S126" s="1187"/>
      <c r="T126" s="1315"/>
      <c r="U126" s="1187"/>
      <c r="V126" s="1187"/>
      <c r="W126" s="1187"/>
      <c r="X126" s="1187"/>
      <c r="Y126" s="1187"/>
      <c r="Z126" s="1187"/>
      <c r="AA126" s="1187"/>
      <c r="AB126" s="1187"/>
      <c r="AC126" s="1187"/>
      <c r="AD126" s="1187"/>
      <c r="AE126" s="1187"/>
      <c r="AF126" s="1187"/>
      <c r="AG126" s="1076"/>
    </row>
    <row r="127" spans="2:33" s="1223" customFormat="1" ht="13.5" thickBot="1">
      <c r="B127" s="2187" t="s">
        <v>3172</v>
      </c>
      <c r="C127" s="2188"/>
      <c r="D127" s="2191" t="s">
        <v>3173</v>
      </c>
      <c r="E127" s="2194" t="s">
        <v>3174</v>
      </c>
      <c r="F127" s="2196"/>
      <c r="G127" s="2196"/>
      <c r="H127" s="2196"/>
      <c r="I127" s="2196"/>
      <c r="J127" s="2196"/>
      <c r="K127" s="2196"/>
      <c r="L127" s="2196"/>
      <c r="M127" s="2196"/>
      <c r="N127" s="2196"/>
      <c r="O127" s="2196"/>
      <c r="P127" s="2196"/>
      <c r="Q127" s="2196"/>
      <c r="R127" s="2197"/>
      <c r="S127" s="2198" t="s">
        <v>3175</v>
      </c>
      <c r="T127" s="2199"/>
      <c r="U127" s="2200"/>
      <c r="V127" s="2200"/>
      <c r="W127" s="2200"/>
      <c r="X127" s="2200"/>
      <c r="Y127" s="2200"/>
      <c r="Z127" s="2201"/>
      <c r="AA127" s="2196" t="s">
        <v>2864</v>
      </c>
      <c r="AB127" s="2196"/>
      <c r="AC127" s="2197"/>
      <c r="AD127" s="2187" t="s">
        <v>2865</v>
      </c>
      <c r="AE127" s="2202"/>
      <c r="AF127" s="2188"/>
      <c r="AG127" s="1076"/>
    </row>
    <row r="128" spans="2:33" s="1223" customFormat="1" ht="13.5" thickBot="1">
      <c r="B128" s="2189"/>
      <c r="C128" s="2190"/>
      <c r="D128" s="2192"/>
      <c r="E128" s="2195"/>
      <c r="F128" s="2206" t="s">
        <v>2867</v>
      </c>
      <c r="G128" s="2206" t="s">
        <v>2868</v>
      </c>
      <c r="H128" s="2198" t="s">
        <v>2869</v>
      </c>
      <c r="I128" s="2201"/>
      <c r="J128" s="2198" t="s">
        <v>2870</v>
      </c>
      <c r="K128" s="2201"/>
      <c r="L128" s="2198" t="s">
        <v>2871</v>
      </c>
      <c r="M128" s="2201"/>
      <c r="N128" s="2208" t="s">
        <v>2872</v>
      </c>
      <c r="O128" s="2209"/>
      <c r="P128" s="2200" t="s">
        <v>2873</v>
      </c>
      <c r="Q128" s="2200"/>
      <c r="R128" s="2201"/>
      <c r="S128" s="2206" t="s">
        <v>2869</v>
      </c>
      <c r="T128" s="2206" t="s">
        <v>2870</v>
      </c>
      <c r="U128" s="2206" t="s">
        <v>2871</v>
      </c>
      <c r="V128" s="2200" t="s">
        <v>2872</v>
      </c>
      <c r="W128" s="2200"/>
      <c r="X128" s="2198" t="s">
        <v>2873</v>
      </c>
      <c r="Y128" s="2200"/>
      <c r="Z128" s="2201"/>
      <c r="AA128" s="2194" t="s">
        <v>3176</v>
      </c>
      <c r="AB128" s="2194" t="s">
        <v>3177</v>
      </c>
      <c r="AC128" s="2194" t="s">
        <v>3178</v>
      </c>
      <c r="AD128" s="2203"/>
      <c r="AE128" s="2204"/>
      <c r="AF128" s="2205"/>
      <c r="AG128" s="1076"/>
    </row>
    <row r="129" spans="2:34" s="1223" customFormat="1" ht="26.25" thickBot="1">
      <c r="B129" s="2189"/>
      <c r="C129" s="2190"/>
      <c r="D129" s="2193"/>
      <c r="E129" s="2195"/>
      <c r="F129" s="2207"/>
      <c r="G129" s="2207"/>
      <c r="H129" s="1625" t="s">
        <v>2877</v>
      </c>
      <c r="I129" s="1625" t="s">
        <v>2878</v>
      </c>
      <c r="J129" s="1625" t="s">
        <v>2877</v>
      </c>
      <c r="K129" s="1625" t="s">
        <v>2878</v>
      </c>
      <c r="L129" s="1625" t="s">
        <v>2877</v>
      </c>
      <c r="M129" s="1625" t="s">
        <v>2878</v>
      </c>
      <c r="N129" s="1624" t="s">
        <v>306</v>
      </c>
      <c r="O129" s="1316" t="s">
        <v>2879</v>
      </c>
      <c r="P129" s="1317" t="s">
        <v>2880</v>
      </c>
      <c r="Q129" s="1316" t="s">
        <v>2881</v>
      </c>
      <c r="R129" s="1316" t="s">
        <v>2882</v>
      </c>
      <c r="S129" s="2207"/>
      <c r="T129" s="2207"/>
      <c r="U129" s="2207"/>
      <c r="V129" s="1626" t="s">
        <v>306</v>
      </c>
      <c r="W129" s="1318" t="s">
        <v>2879</v>
      </c>
      <c r="X129" s="1316" t="s">
        <v>2880</v>
      </c>
      <c r="Y129" s="1319" t="s">
        <v>2881</v>
      </c>
      <c r="Z129" s="1316" t="s">
        <v>2882</v>
      </c>
      <c r="AA129" s="2195"/>
      <c r="AB129" s="2195"/>
      <c r="AC129" s="2195"/>
      <c r="AD129" s="1623" t="s">
        <v>307</v>
      </c>
      <c r="AE129" s="1623" t="s">
        <v>2883</v>
      </c>
      <c r="AF129" s="1623" t="s">
        <v>2884</v>
      </c>
      <c r="AG129" s="1076"/>
    </row>
    <row r="130" spans="2:34" s="1223" customFormat="1" ht="13.5" thickBot="1">
      <c r="B130" s="2398" t="s">
        <v>3413</v>
      </c>
      <c r="C130" s="2399"/>
      <c r="D130" s="1108"/>
      <c r="E130" s="1265"/>
      <c r="F130" s="1112"/>
      <c r="G130" s="1299"/>
      <c r="H130" s="1301"/>
      <c r="I130" s="1301"/>
      <c r="J130" s="1305"/>
      <c r="K130" s="1301"/>
      <c r="L130" s="1301"/>
      <c r="M130" s="1301"/>
      <c r="N130" s="1620"/>
      <c r="O130" s="1301"/>
      <c r="P130" s="1305"/>
      <c r="Q130" s="1301"/>
      <c r="R130" s="1303"/>
      <c r="S130" s="1302"/>
      <c r="T130" s="1301"/>
      <c r="U130" s="1303"/>
      <c r="V130" s="1304"/>
      <c r="W130" s="1303"/>
      <c r="X130" s="1301"/>
      <c r="Y130" s="1305"/>
      <c r="Z130" s="1301"/>
      <c r="AA130" s="1112"/>
      <c r="AB130" s="1305"/>
      <c r="AC130" s="1301"/>
      <c r="AD130" s="1306"/>
      <c r="AE130" s="1109"/>
      <c r="AF130" s="1303"/>
      <c r="AG130" s="1076"/>
    </row>
    <row r="131" spans="2:34" s="1223" customFormat="1" ht="12.75">
      <c r="B131" s="1643"/>
      <c r="C131" s="1607"/>
      <c r="D131" s="1320"/>
      <c r="E131" s="1321"/>
      <c r="F131" s="1322"/>
      <c r="G131" s="1322"/>
      <c r="H131" s="1323"/>
      <c r="I131" s="1323"/>
      <c r="J131" s="1323"/>
      <c r="K131" s="1323"/>
      <c r="L131" s="1323"/>
      <c r="M131" s="1323"/>
      <c r="N131" s="1324"/>
      <c r="O131" s="1321"/>
      <c r="P131" s="1323"/>
      <c r="Q131" s="1323"/>
      <c r="R131" s="1323"/>
      <c r="S131" s="1323"/>
      <c r="T131" s="1323"/>
      <c r="U131" s="1323"/>
      <c r="V131" s="1324"/>
      <c r="W131" s="1323"/>
      <c r="X131" s="1323"/>
      <c r="Y131" s="1323"/>
      <c r="Z131" s="1323"/>
      <c r="AA131" s="1322"/>
      <c r="AB131" s="1323"/>
      <c r="AC131" s="1323"/>
      <c r="AD131" s="1324"/>
      <c r="AE131" s="1320"/>
      <c r="AF131" s="1323"/>
      <c r="AG131" s="1076"/>
    </row>
    <row r="132" spans="2:34" s="1223" customFormat="1" ht="12.75">
      <c r="B132" s="2177" t="s">
        <v>2887</v>
      </c>
      <c r="C132" s="2178"/>
      <c r="D132" s="1421"/>
      <c r="E132" s="1421"/>
      <c r="F132" s="1421"/>
      <c r="G132" s="1421"/>
      <c r="H132" s="1187"/>
      <c r="I132" s="1187"/>
      <c r="J132" s="1187"/>
      <c r="K132" s="1187"/>
      <c r="L132" s="1187"/>
      <c r="M132" s="1187"/>
      <c r="N132" s="1187"/>
      <c r="O132" s="1187"/>
      <c r="P132" s="1187"/>
      <c r="Q132" s="1187"/>
      <c r="R132" s="1187"/>
      <c r="S132" s="1187"/>
      <c r="T132" s="1187"/>
      <c r="U132" s="1187"/>
      <c r="V132" s="1187"/>
      <c r="W132" s="1187"/>
      <c r="X132" s="1187"/>
      <c r="Y132" s="1187"/>
      <c r="Z132" s="1187"/>
      <c r="AA132" s="1187"/>
      <c r="AB132" s="1187"/>
      <c r="AC132" s="1187"/>
      <c r="AD132" s="1187"/>
      <c r="AE132" s="1187"/>
      <c r="AF132" s="1187"/>
      <c r="AG132" s="1076"/>
    </row>
    <row r="133" spans="2:34" s="1223" customFormat="1" ht="12.75">
      <c r="B133" s="1621" t="s">
        <v>2889</v>
      </c>
      <c r="C133" s="1622"/>
      <c r="D133" s="1855"/>
      <c r="E133" s="1855"/>
      <c r="F133" s="1855"/>
      <c r="G133" s="1855"/>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c r="AE133" s="1187"/>
      <c r="AF133" s="1187"/>
      <c r="AG133" s="1076"/>
    </row>
    <row r="134" spans="2:34" s="1223" customFormat="1" ht="13.5" thickBot="1">
      <c r="B134" s="1631"/>
      <c r="C134" s="1632"/>
      <c r="D134" s="1578"/>
      <c r="E134" s="1578"/>
      <c r="F134" s="1578"/>
      <c r="G134" s="1578"/>
      <c r="H134" s="1638"/>
      <c r="I134" s="1638"/>
      <c r="J134" s="1638"/>
      <c r="K134" s="1638"/>
      <c r="L134" s="1638"/>
      <c r="M134" s="1638"/>
      <c r="N134" s="1638"/>
      <c r="O134" s="1638"/>
      <c r="P134" s="1638"/>
      <c r="Q134" s="1638"/>
      <c r="R134" s="1638"/>
      <c r="S134" s="1633"/>
      <c r="T134" s="1633"/>
      <c r="U134" s="1633"/>
      <c r="V134" s="1633"/>
      <c r="W134" s="1633"/>
      <c r="X134" s="1633"/>
      <c r="Y134" s="1633"/>
      <c r="Z134" s="1633"/>
      <c r="AA134" s="1633"/>
      <c r="AB134" s="1633"/>
      <c r="AC134" s="1633"/>
      <c r="AD134" s="1633"/>
      <c r="AE134" s="1633"/>
      <c r="AF134" s="1633"/>
      <c r="AG134" s="1579"/>
    </row>
    <row r="135" spans="2:34" s="1223" customFormat="1" ht="12.75" thickBot="1">
      <c r="F135" s="1577"/>
    </row>
    <row r="136" spans="2:34" s="1223" customFormat="1" ht="20.25">
      <c r="B136" s="1851" t="s">
        <v>2854</v>
      </c>
      <c r="C136" s="1852"/>
      <c r="D136" s="1852"/>
      <c r="E136" s="1852"/>
      <c r="F136" s="1852"/>
      <c r="G136" s="1852"/>
      <c r="H136" s="1852"/>
      <c r="I136" s="1852"/>
      <c r="J136" s="1852"/>
      <c r="K136" s="1852"/>
      <c r="L136" s="1852"/>
      <c r="M136" s="1852"/>
      <c r="N136" s="1852"/>
      <c r="O136" s="1852"/>
      <c r="P136" s="1852"/>
      <c r="Q136" s="1852"/>
      <c r="R136" s="1852"/>
      <c r="S136" s="1852"/>
      <c r="T136" s="1852"/>
      <c r="U136" s="1852"/>
      <c r="V136" s="1852"/>
      <c r="W136" s="1852"/>
      <c r="X136" s="1852"/>
      <c r="Y136" s="1852"/>
      <c r="Z136" s="1852"/>
      <c r="AA136" s="1852"/>
      <c r="AB136" s="1852"/>
      <c r="AC136" s="1852"/>
      <c r="AD136" s="1852"/>
      <c r="AE136" s="1852"/>
      <c r="AF136" s="1852"/>
      <c r="AG136" s="1852"/>
      <c r="AH136" s="1853"/>
    </row>
    <row r="137" spans="2:34" s="1223" customFormat="1" ht="12.75">
      <c r="B137" s="1075"/>
      <c r="C137" s="1015"/>
      <c r="D137" s="725"/>
      <c r="E137" s="725"/>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1076"/>
    </row>
    <row r="138" spans="2:34" s="1223" customFormat="1" ht="12.75">
      <c r="B138" s="1018" t="s">
        <v>2855</v>
      </c>
      <c r="C138" s="1074" t="s">
        <v>3536</v>
      </c>
      <c r="D138" s="1074"/>
      <c r="E138" s="456"/>
      <c r="F138" s="456"/>
      <c r="G138" s="456"/>
      <c r="H138" s="456"/>
      <c r="I138" s="477"/>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1076"/>
    </row>
    <row r="139" spans="2:34" s="1223" customFormat="1" ht="13.5" thickBot="1">
      <c r="B139" s="1018" t="s">
        <v>2857</v>
      </c>
      <c r="C139" s="2401">
        <v>41978</v>
      </c>
      <c r="D139" s="2402"/>
      <c r="E139" s="2402"/>
      <c r="F139" s="456"/>
      <c r="G139" s="456"/>
      <c r="H139" s="456"/>
      <c r="I139" s="477"/>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1076"/>
    </row>
    <row r="140" spans="2:34" s="1223" customFormat="1" ht="13.5" thickBot="1">
      <c r="B140" s="1075" t="s">
        <v>2858</v>
      </c>
      <c r="C140" s="1856" t="s">
        <v>3537</v>
      </c>
      <c r="D140" s="1857"/>
      <c r="E140" s="1857"/>
      <c r="F140" s="1857"/>
      <c r="G140" s="1857"/>
      <c r="H140" s="1857"/>
      <c r="I140" s="1857"/>
      <c r="J140" s="1857"/>
      <c r="K140" s="1857"/>
      <c r="L140" s="1857"/>
      <c r="M140" s="1857"/>
      <c r="N140" s="1857"/>
      <c r="O140" s="1857"/>
      <c r="P140" s="1857"/>
      <c r="Q140" s="1857"/>
      <c r="R140" s="1857"/>
      <c r="S140" s="1857"/>
      <c r="T140" s="1857"/>
      <c r="U140" s="1857"/>
      <c r="V140" s="1857"/>
      <c r="W140" s="1857"/>
      <c r="X140" s="1857"/>
      <c r="Y140" s="1857"/>
      <c r="Z140" s="1857"/>
      <c r="AA140" s="1857"/>
      <c r="AB140" s="1858"/>
      <c r="AC140" s="456"/>
      <c r="AD140" s="456"/>
      <c r="AE140" s="456"/>
      <c r="AF140" s="456"/>
      <c r="AG140" s="456"/>
      <c r="AH140" s="1076"/>
    </row>
    <row r="141" spans="2:34" s="1223" customFormat="1" ht="13.5" thickBot="1">
      <c r="B141" s="1075"/>
      <c r="C141" s="1016"/>
      <c r="D141" s="1016"/>
      <c r="E141" s="1738"/>
      <c r="F141" s="1738"/>
      <c r="G141" s="1738"/>
      <c r="H141" s="1738"/>
      <c r="I141" s="1738"/>
      <c r="J141" s="1738"/>
      <c r="K141" s="1738"/>
      <c r="L141" s="1738"/>
      <c r="M141" s="1738"/>
      <c r="N141" s="1738"/>
      <c r="O141" s="1738"/>
      <c r="P141" s="1738"/>
      <c r="Q141" s="1738"/>
      <c r="R141" s="1738"/>
      <c r="S141" s="1738"/>
      <c r="T141" s="1738"/>
      <c r="U141" s="1738"/>
      <c r="V141" s="1738"/>
      <c r="W141" s="1738"/>
      <c r="X141" s="1738"/>
      <c r="Y141" s="1738"/>
      <c r="Z141" s="1738"/>
      <c r="AA141" s="1738"/>
      <c r="AB141" s="1738"/>
      <c r="AC141" s="456"/>
      <c r="AD141" s="456"/>
      <c r="AE141" s="456"/>
      <c r="AF141" s="456"/>
      <c r="AG141" s="456"/>
      <c r="AH141" s="1076"/>
    </row>
    <row r="142" spans="2:34" s="1223" customFormat="1" ht="13.5" thickBot="1">
      <c r="B142" s="1859" t="s">
        <v>2859</v>
      </c>
      <c r="C142" s="1861" t="s">
        <v>2860</v>
      </c>
      <c r="D142" s="1859" t="s">
        <v>2861</v>
      </c>
      <c r="E142" s="1863" t="s">
        <v>2862</v>
      </c>
      <c r="F142" s="1864"/>
      <c r="G142" s="1864"/>
      <c r="H142" s="1864"/>
      <c r="I142" s="1864"/>
      <c r="J142" s="1864"/>
      <c r="K142" s="1864"/>
      <c r="L142" s="1864"/>
      <c r="M142" s="1864"/>
      <c r="N142" s="1864"/>
      <c r="O142" s="1864"/>
      <c r="P142" s="1864"/>
      <c r="Q142" s="1864"/>
      <c r="R142" s="1865"/>
      <c r="S142" s="1866" t="s">
        <v>2863</v>
      </c>
      <c r="T142" s="1867"/>
      <c r="U142" s="1867"/>
      <c r="V142" s="1867"/>
      <c r="W142" s="1867"/>
      <c r="X142" s="1867"/>
      <c r="Y142" s="1867"/>
      <c r="Z142" s="1868"/>
      <c r="AA142" s="1863" t="s">
        <v>2864</v>
      </c>
      <c r="AB142" s="1864"/>
      <c r="AC142" s="1864"/>
      <c r="AD142" s="1865"/>
      <c r="AE142" s="1869" t="s">
        <v>2865</v>
      </c>
      <c r="AF142" s="1870"/>
      <c r="AG142" s="1871"/>
      <c r="AH142" s="1076"/>
    </row>
    <row r="143" spans="2:34" s="1223" customFormat="1" ht="13.5" thickBot="1">
      <c r="B143" s="1860"/>
      <c r="C143" s="1862"/>
      <c r="D143" s="1860"/>
      <c r="E143" s="1859" t="s">
        <v>2866</v>
      </c>
      <c r="F143" s="1875" t="s">
        <v>2867</v>
      </c>
      <c r="G143" s="1875" t="s">
        <v>2868</v>
      </c>
      <c r="H143" s="1866" t="s">
        <v>2869</v>
      </c>
      <c r="I143" s="1868"/>
      <c r="J143" s="1866" t="s">
        <v>2870</v>
      </c>
      <c r="K143" s="1868"/>
      <c r="L143" s="1866" t="s">
        <v>2871</v>
      </c>
      <c r="M143" s="1868"/>
      <c r="N143" s="1877" t="s">
        <v>2872</v>
      </c>
      <c r="O143" s="1878"/>
      <c r="P143" s="1867" t="s">
        <v>2873</v>
      </c>
      <c r="Q143" s="1867"/>
      <c r="R143" s="1868"/>
      <c r="S143" s="1875" t="s">
        <v>2869</v>
      </c>
      <c r="T143" s="1875" t="s">
        <v>2870</v>
      </c>
      <c r="U143" s="1875" t="s">
        <v>2871</v>
      </c>
      <c r="V143" s="1867" t="s">
        <v>2872</v>
      </c>
      <c r="W143" s="1867"/>
      <c r="X143" s="1866" t="s">
        <v>2873</v>
      </c>
      <c r="Y143" s="1867"/>
      <c r="Z143" s="1868"/>
      <c r="AA143" s="1859" t="s">
        <v>2866</v>
      </c>
      <c r="AB143" s="1859" t="s">
        <v>2874</v>
      </c>
      <c r="AC143" s="1859" t="s">
        <v>2875</v>
      </c>
      <c r="AD143" s="1859" t="s">
        <v>2876</v>
      </c>
      <c r="AE143" s="1872"/>
      <c r="AF143" s="1873"/>
      <c r="AG143" s="1874"/>
      <c r="AH143" s="1076"/>
    </row>
    <row r="144" spans="2:34" s="1223" customFormat="1" ht="26.25" thickBot="1">
      <c r="B144" s="1860"/>
      <c r="C144" s="1862"/>
      <c r="D144" s="1860"/>
      <c r="E144" s="1860"/>
      <c r="F144" s="1876"/>
      <c r="G144" s="1876"/>
      <c r="H144" s="1736" t="s">
        <v>2877</v>
      </c>
      <c r="I144" s="1736" t="s">
        <v>2878</v>
      </c>
      <c r="J144" s="1736" t="s">
        <v>2877</v>
      </c>
      <c r="K144" s="1736" t="s">
        <v>2878</v>
      </c>
      <c r="L144" s="1736" t="s">
        <v>2877</v>
      </c>
      <c r="M144" s="1736" t="s">
        <v>2878</v>
      </c>
      <c r="N144" s="1735" t="s">
        <v>306</v>
      </c>
      <c r="O144" s="1122" t="s">
        <v>2879</v>
      </c>
      <c r="P144" s="1123" t="s">
        <v>2880</v>
      </c>
      <c r="Q144" s="1122" t="s">
        <v>2881</v>
      </c>
      <c r="R144" s="1122" t="s">
        <v>2882</v>
      </c>
      <c r="S144" s="1876"/>
      <c r="T144" s="1876"/>
      <c r="U144" s="1876"/>
      <c r="V144" s="1737" t="s">
        <v>306</v>
      </c>
      <c r="W144" s="1124" t="s">
        <v>2879</v>
      </c>
      <c r="X144" s="1122" t="s">
        <v>2880</v>
      </c>
      <c r="Y144" s="1125" t="s">
        <v>2881</v>
      </c>
      <c r="Z144" s="1122" t="s">
        <v>2882</v>
      </c>
      <c r="AA144" s="1860"/>
      <c r="AB144" s="1860"/>
      <c r="AC144" s="1860"/>
      <c r="AD144" s="1860"/>
      <c r="AE144" s="1734" t="s">
        <v>307</v>
      </c>
      <c r="AF144" s="1734" t="s">
        <v>2883</v>
      </c>
      <c r="AG144" s="1734" t="s">
        <v>2884</v>
      </c>
      <c r="AH144" s="1076"/>
    </row>
    <row r="145" spans="2:34" s="1223" customFormat="1" ht="13.5" thickBot="1">
      <c r="B145" s="1750" t="s">
        <v>3536</v>
      </c>
      <c r="C145" s="1109"/>
      <c r="D145" s="1426">
        <v>3</v>
      </c>
      <c r="E145" s="1265">
        <v>3</v>
      </c>
      <c r="F145" s="1112">
        <v>0</v>
      </c>
      <c r="G145" s="1112">
        <v>0</v>
      </c>
      <c r="H145" s="1301">
        <v>0.01</v>
      </c>
      <c r="I145" s="1301">
        <v>0.01</v>
      </c>
      <c r="J145" s="1301">
        <v>2.1999999999999999E-2</v>
      </c>
      <c r="K145" s="1301">
        <v>2.1999999999999999E-2</v>
      </c>
      <c r="L145" s="1301">
        <v>0.02</v>
      </c>
      <c r="M145" s="1301">
        <v>0.02</v>
      </c>
      <c r="N145" s="1304"/>
      <c r="O145" s="1301"/>
      <c r="P145" s="1301">
        <v>0.13500000000000001</v>
      </c>
      <c r="Q145" s="1301">
        <v>0.13500000000000001</v>
      </c>
      <c r="R145" s="1301">
        <v>0.13500000000000001</v>
      </c>
      <c r="S145" s="1302"/>
      <c r="T145" s="1301"/>
      <c r="U145" s="1303"/>
      <c r="V145" s="1304"/>
      <c r="W145" s="1303"/>
      <c r="X145" s="1301"/>
      <c r="Y145" s="1305"/>
      <c r="Z145" s="1301"/>
      <c r="AA145" s="1298"/>
      <c r="AB145" s="1112"/>
      <c r="AC145" s="1305"/>
      <c r="AD145" s="1301"/>
      <c r="AE145" s="1306"/>
      <c r="AF145" s="1109"/>
      <c r="AG145" s="1303"/>
      <c r="AH145" s="1076"/>
    </row>
    <row r="146" spans="2:34" s="1223" customFormat="1" ht="12.75">
      <c r="B146" s="1077"/>
      <c r="C146" s="1078"/>
      <c r="D146" s="1078">
        <v>1.0000000000000001E-33</v>
      </c>
      <c r="E146" s="1078"/>
      <c r="F146" s="1078"/>
      <c r="G146" s="1078"/>
      <c r="H146" s="1078"/>
      <c r="I146" s="1078"/>
      <c r="J146" s="1078"/>
      <c r="K146" s="1078"/>
      <c r="L146" s="1078"/>
      <c r="M146" s="1078"/>
      <c r="N146" s="1078">
        <v>1.0000000000000001E-33</v>
      </c>
      <c r="O146" s="1078"/>
      <c r="P146" s="1078"/>
      <c r="Q146" s="1078"/>
      <c r="R146" s="1078"/>
      <c r="S146" s="1078"/>
      <c r="T146" s="1078"/>
      <c r="U146" s="1078"/>
      <c r="V146" s="1078">
        <v>1.0000000000000001E-33</v>
      </c>
      <c r="W146" s="1078"/>
      <c r="X146" s="1078"/>
      <c r="Y146" s="1078"/>
      <c r="Z146" s="1078"/>
      <c r="AA146" s="1078"/>
      <c r="AB146" s="1078"/>
      <c r="AC146" s="1078"/>
      <c r="AD146" s="1078"/>
      <c r="AE146" s="1078"/>
      <c r="AF146" s="1078"/>
      <c r="AG146" s="1078"/>
      <c r="AH146" s="1076"/>
    </row>
    <row r="147" spans="2:34" s="1223" customFormat="1" ht="12.75">
      <c r="B147" s="1079" t="s">
        <v>2887</v>
      </c>
      <c r="C147" s="1855" t="s">
        <v>2641</v>
      </c>
      <c r="D147" s="1855"/>
      <c r="E147" s="1855"/>
      <c r="F147" s="1855"/>
      <c r="G147" s="1855"/>
      <c r="H147" s="1855"/>
      <c r="I147" s="1855"/>
      <c r="J147" s="1855"/>
      <c r="K147" s="1855"/>
      <c r="L147" s="1855"/>
      <c r="M147" s="1855"/>
      <c r="N147" s="1855"/>
      <c r="O147" s="1855"/>
      <c r="P147" s="1855"/>
      <c r="Q147" s="1855"/>
      <c r="R147" s="1855"/>
      <c r="S147" s="1855"/>
      <c r="T147" s="1855"/>
      <c r="U147" s="1855"/>
      <c r="V147" s="1855"/>
      <c r="W147" s="1855"/>
      <c r="X147" s="1855"/>
      <c r="Y147" s="1855"/>
      <c r="Z147" s="1855"/>
      <c r="AA147" s="1855"/>
      <c r="AB147" s="1855"/>
      <c r="AC147" s="1855"/>
      <c r="AD147" s="1855"/>
      <c r="AE147" s="1855"/>
      <c r="AF147" s="1855"/>
      <c r="AG147" s="1855"/>
      <c r="AH147" s="1076"/>
    </row>
    <row r="148" spans="2:34" s="1223" customFormat="1" ht="12.75">
      <c r="B148" s="1079" t="s">
        <v>2889</v>
      </c>
      <c r="C148" s="2396" t="s">
        <v>3535</v>
      </c>
      <c r="D148" s="2396"/>
      <c r="E148" s="2396"/>
      <c r="F148" s="2396"/>
      <c r="G148" s="2396"/>
      <c r="H148" s="2396"/>
      <c r="I148" s="2396"/>
      <c r="J148" s="2396"/>
      <c r="K148" s="2396"/>
      <c r="L148" s="2396"/>
      <c r="M148" s="2396"/>
      <c r="N148" s="2396"/>
      <c r="O148" s="2396"/>
      <c r="P148" s="2396"/>
      <c r="Q148" s="2396"/>
      <c r="R148" s="2396"/>
      <c r="S148" s="2396"/>
      <c r="T148" s="2396"/>
      <c r="U148" s="2396"/>
      <c r="V148" s="2396"/>
      <c r="W148" s="2396"/>
      <c r="X148" s="2396"/>
      <c r="Y148" s="2396"/>
      <c r="Z148" s="2396"/>
      <c r="AA148" s="2396"/>
      <c r="AB148" s="2396"/>
      <c r="AC148" s="2396"/>
      <c r="AD148" s="2396"/>
      <c r="AE148" s="2396"/>
      <c r="AF148" s="2396"/>
      <c r="AG148" s="2396"/>
      <c r="AH148" s="1076"/>
    </row>
    <row r="149" spans="2:34" s="1223" customFormat="1" ht="13.5" thickBot="1">
      <c r="B149" s="1080"/>
      <c r="C149" s="1849"/>
      <c r="D149" s="1849"/>
      <c r="E149" s="1849"/>
      <c r="F149" s="1849"/>
      <c r="G149" s="1849"/>
      <c r="H149" s="1849"/>
      <c r="I149" s="1849"/>
      <c r="J149" s="1849"/>
      <c r="K149" s="1849"/>
      <c r="L149" s="1849"/>
      <c r="M149" s="1849"/>
      <c r="N149" s="1849"/>
      <c r="O149" s="1849"/>
      <c r="P149" s="1849"/>
      <c r="Q149" s="1849"/>
      <c r="R149" s="1849"/>
      <c r="S149" s="1849"/>
      <c r="T149" s="1849"/>
      <c r="U149" s="1849"/>
      <c r="V149" s="1849"/>
      <c r="W149" s="1849"/>
      <c r="X149" s="1849"/>
      <c r="Y149" s="1849"/>
      <c r="Z149" s="1849"/>
      <c r="AA149" s="1849"/>
      <c r="AB149" s="1849"/>
      <c r="AC149" s="1849"/>
      <c r="AD149" s="1849"/>
      <c r="AE149" s="1849"/>
      <c r="AF149" s="1849"/>
      <c r="AG149" s="1849"/>
      <c r="AH149" s="1081"/>
    </row>
    <row r="150" spans="2:34" s="1223" customFormat="1" ht="13.5" thickBot="1">
      <c r="B150" s="1610"/>
      <c r="C150" s="1610"/>
      <c r="D150" s="1610"/>
      <c r="E150" s="1610"/>
      <c r="F150" s="1610"/>
      <c r="G150" s="1610"/>
      <c r="H150" s="1610"/>
      <c r="I150" s="1610"/>
    </row>
    <row r="151" spans="2:34" s="1223" customFormat="1" ht="20.25">
      <c r="B151" s="1851" t="s">
        <v>2854</v>
      </c>
      <c r="C151" s="1852"/>
      <c r="D151" s="1852"/>
      <c r="E151" s="1852"/>
      <c r="F151" s="1852"/>
      <c r="G151" s="1852"/>
      <c r="H151" s="1852"/>
      <c r="I151" s="1852"/>
      <c r="J151" s="1852"/>
      <c r="K151" s="1852"/>
      <c r="L151" s="1852"/>
      <c r="M151" s="1852"/>
      <c r="N151" s="1852"/>
      <c r="O151" s="1852"/>
      <c r="P151" s="1852"/>
      <c r="Q151" s="1852"/>
      <c r="R151" s="1852"/>
      <c r="S151" s="1852"/>
      <c r="T151" s="1852"/>
      <c r="U151" s="1852"/>
      <c r="V151" s="1852"/>
      <c r="W151" s="1852"/>
      <c r="X151" s="1852"/>
      <c r="Y151" s="1852"/>
      <c r="Z151" s="1852"/>
      <c r="AA151" s="1852"/>
      <c r="AB151" s="1852"/>
      <c r="AC151" s="1852"/>
      <c r="AD151" s="1852"/>
      <c r="AE151" s="1852"/>
      <c r="AF151" s="1852"/>
      <c r="AG151" s="1852"/>
      <c r="AH151" s="1853"/>
    </row>
    <row r="152" spans="2:34" s="1223" customFormat="1" ht="13.5" customHeight="1">
      <c r="B152" s="1075"/>
      <c r="C152" s="1015"/>
      <c r="D152" s="725"/>
      <c r="E152" s="725"/>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76"/>
    </row>
    <row r="153" spans="2:34" s="1223" customFormat="1" ht="12.75">
      <c r="B153" s="1018" t="s">
        <v>2855</v>
      </c>
      <c r="C153" s="1074" t="s">
        <v>3532</v>
      </c>
      <c r="D153" s="1074"/>
      <c r="E153" s="456"/>
      <c r="F153" s="456"/>
      <c r="G153" s="456"/>
      <c r="H153" s="456"/>
      <c r="I153" s="477"/>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1076"/>
    </row>
    <row r="154" spans="2:34" s="1223" customFormat="1" ht="13.5" customHeight="1" thickBot="1">
      <c r="B154" s="1018" t="s">
        <v>2857</v>
      </c>
      <c r="C154" s="1854">
        <v>41978</v>
      </c>
      <c r="D154" s="1855"/>
      <c r="E154" s="1855"/>
      <c r="F154" s="456"/>
      <c r="G154" s="456"/>
      <c r="H154" s="456"/>
      <c r="I154" s="477"/>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76"/>
    </row>
    <row r="155" spans="2:34" s="1223" customFormat="1" ht="13.5" customHeight="1" thickBot="1">
      <c r="B155" s="1075" t="s">
        <v>2858</v>
      </c>
      <c r="C155" s="1856" t="s">
        <v>3533</v>
      </c>
      <c r="D155" s="1857"/>
      <c r="E155" s="1857"/>
      <c r="F155" s="1857"/>
      <c r="G155" s="1857"/>
      <c r="H155" s="1857"/>
      <c r="I155" s="1857"/>
      <c r="J155" s="1857"/>
      <c r="K155" s="1857"/>
      <c r="L155" s="1857"/>
      <c r="M155" s="1857"/>
      <c r="N155" s="1857"/>
      <c r="O155" s="1857"/>
      <c r="P155" s="1857"/>
      <c r="Q155" s="1857"/>
      <c r="R155" s="1857"/>
      <c r="S155" s="1857"/>
      <c r="T155" s="1857"/>
      <c r="U155" s="1857"/>
      <c r="V155" s="1857"/>
      <c r="W155" s="1857"/>
      <c r="X155" s="1857"/>
      <c r="Y155" s="1857"/>
      <c r="Z155" s="1857"/>
      <c r="AA155" s="1857"/>
      <c r="AB155" s="1858"/>
      <c r="AC155" s="456"/>
      <c r="AD155" s="456"/>
      <c r="AE155" s="456"/>
      <c r="AF155" s="456"/>
      <c r="AG155" s="456"/>
      <c r="AH155" s="1076"/>
    </row>
    <row r="156" spans="2:34" s="1223" customFormat="1" ht="13.5" thickBot="1">
      <c r="B156" s="1075"/>
      <c r="C156" s="1016"/>
      <c r="D156" s="1016"/>
      <c r="E156" s="1738"/>
      <c r="F156" s="1738"/>
      <c r="G156" s="1738"/>
      <c r="H156" s="1738"/>
      <c r="I156" s="1738"/>
      <c r="J156" s="1738"/>
      <c r="K156" s="1738"/>
      <c r="L156" s="1738"/>
      <c r="M156" s="1738"/>
      <c r="N156" s="1738"/>
      <c r="O156" s="1738"/>
      <c r="P156" s="1738"/>
      <c r="Q156" s="1738"/>
      <c r="R156" s="1738"/>
      <c r="S156" s="1738"/>
      <c r="T156" s="1738"/>
      <c r="U156" s="1738"/>
      <c r="V156" s="1738"/>
      <c r="W156" s="1738"/>
      <c r="X156" s="1738"/>
      <c r="Y156" s="1738"/>
      <c r="Z156" s="1738"/>
      <c r="AA156" s="1738"/>
      <c r="AB156" s="1738"/>
      <c r="AC156" s="456"/>
      <c r="AD156" s="456"/>
      <c r="AE156" s="456"/>
      <c r="AF156" s="456"/>
      <c r="AG156" s="456"/>
      <c r="AH156" s="1076"/>
    </row>
    <row r="157" spans="2:34" s="1223" customFormat="1" ht="13.5" thickBot="1">
      <c r="B157" s="1859" t="s">
        <v>2859</v>
      </c>
      <c r="C157" s="1861" t="s">
        <v>2860</v>
      </c>
      <c r="D157" s="1859" t="s">
        <v>2861</v>
      </c>
      <c r="E157" s="1863" t="s">
        <v>2862</v>
      </c>
      <c r="F157" s="1864"/>
      <c r="G157" s="1864"/>
      <c r="H157" s="1864"/>
      <c r="I157" s="1864"/>
      <c r="J157" s="1864"/>
      <c r="K157" s="1864"/>
      <c r="L157" s="1864"/>
      <c r="M157" s="1864"/>
      <c r="N157" s="1864"/>
      <c r="O157" s="1864"/>
      <c r="P157" s="1864"/>
      <c r="Q157" s="1864"/>
      <c r="R157" s="1865"/>
      <c r="S157" s="1866" t="s">
        <v>2863</v>
      </c>
      <c r="T157" s="1867"/>
      <c r="U157" s="1867"/>
      <c r="V157" s="1867"/>
      <c r="W157" s="1867"/>
      <c r="X157" s="1867"/>
      <c r="Y157" s="1867"/>
      <c r="Z157" s="1868"/>
      <c r="AA157" s="1863" t="s">
        <v>2864</v>
      </c>
      <c r="AB157" s="1864"/>
      <c r="AC157" s="1864"/>
      <c r="AD157" s="1865"/>
      <c r="AE157" s="1869" t="s">
        <v>2865</v>
      </c>
      <c r="AF157" s="1870"/>
      <c r="AG157" s="1871"/>
      <c r="AH157" s="1076"/>
    </row>
    <row r="158" spans="2:34" s="1223" customFormat="1" ht="13.5" thickBot="1">
      <c r="B158" s="1860"/>
      <c r="C158" s="1862"/>
      <c r="D158" s="1860"/>
      <c r="E158" s="1859" t="s">
        <v>2866</v>
      </c>
      <c r="F158" s="1875" t="s">
        <v>2867</v>
      </c>
      <c r="G158" s="1875" t="s">
        <v>2868</v>
      </c>
      <c r="H158" s="1866" t="s">
        <v>2869</v>
      </c>
      <c r="I158" s="1868"/>
      <c r="J158" s="1866" t="s">
        <v>2870</v>
      </c>
      <c r="K158" s="1868"/>
      <c r="L158" s="1866" t="s">
        <v>2871</v>
      </c>
      <c r="M158" s="1868"/>
      <c r="N158" s="1877" t="s">
        <v>2872</v>
      </c>
      <c r="O158" s="1878"/>
      <c r="P158" s="1867" t="s">
        <v>2873</v>
      </c>
      <c r="Q158" s="1867"/>
      <c r="R158" s="1868"/>
      <c r="S158" s="1875" t="s">
        <v>2869</v>
      </c>
      <c r="T158" s="1875" t="s">
        <v>2870</v>
      </c>
      <c r="U158" s="1875" t="s">
        <v>2871</v>
      </c>
      <c r="V158" s="1867" t="s">
        <v>2872</v>
      </c>
      <c r="W158" s="1867"/>
      <c r="X158" s="1866" t="s">
        <v>2873</v>
      </c>
      <c r="Y158" s="1867"/>
      <c r="Z158" s="1868"/>
      <c r="AA158" s="1859" t="s">
        <v>2866</v>
      </c>
      <c r="AB158" s="1859" t="s">
        <v>2874</v>
      </c>
      <c r="AC158" s="1859" t="s">
        <v>2875</v>
      </c>
      <c r="AD158" s="1859" t="s">
        <v>2876</v>
      </c>
      <c r="AE158" s="1872"/>
      <c r="AF158" s="1873"/>
      <c r="AG158" s="1874"/>
      <c r="AH158" s="1076"/>
    </row>
    <row r="159" spans="2:34" s="1223" customFormat="1" ht="26.25" thickBot="1">
      <c r="B159" s="1860"/>
      <c r="C159" s="1862"/>
      <c r="D159" s="1860"/>
      <c r="E159" s="1860"/>
      <c r="F159" s="1876"/>
      <c r="G159" s="1876"/>
      <c r="H159" s="1736" t="s">
        <v>2877</v>
      </c>
      <c r="I159" s="1736" t="s">
        <v>2878</v>
      </c>
      <c r="J159" s="1736" t="s">
        <v>2877</v>
      </c>
      <c r="K159" s="1736" t="s">
        <v>2878</v>
      </c>
      <c r="L159" s="1736" t="s">
        <v>2877</v>
      </c>
      <c r="M159" s="1736" t="s">
        <v>2878</v>
      </c>
      <c r="N159" s="1735" t="s">
        <v>306</v>
      </c>
      <c r="O159" s="1122" t="s">
        <v>2879</v>
      </c>
      <c r="P159" s="1123" t="s">
        <v>2880</v>
      </c>
      <c r="Q159" s="1122" t="s">
        <v>2881</v>
      </c>
      <c r="R159" s="1122" t="s">
        <v>2882</v>
      </c>
      <c r="S159" s="1876"/>
      <c r="T159" s="1876"/>
      <c r="U159" s="1876"/>
      <c r="V159" s="1737" t="s">
        <v>306</v>
      </c>
      <c r="W159" s="1124" t="s">
        <v>2879</v>
      </c>
      <c r="X159" s="1122" t="s">
        <v>2880</v>
      </c>
      <c r="Y159" s="1125" t="s">
        <v>2881</v>
      </c>
      <c r="Z159" s="1122" t="s">
        <v>2882</v>
      </c>
      <c r="AA159" s="1860"/>
      <c r="AB159" s="1860"/>
      <c r="AC159" s="1860"/>
      <c r="AD159" s="1860"/>
      <c r="AE159" s="1734" t="s">
        <v>307</v>
      </c>
      <c r="AF159" s="1734" t="s">
        <v>2883</v>
      </c>
      <c r="AG159" s="1734" t="s">
        <v>2884</v>
      </c>
      <c r="AH159" s="1076"/>
    </row>
    <row r="160" spans="2:34" s="1223" customFormat="1" ht="13.5" customHeight="1" thickBot="1">
      <c r="B160" s="1750" t="s">
        <v>3534</v>
      </c>
      <c r="C160" s="1109"/>
      <c r="D160" s="1426">
        <v>6.2</v>
      </c>
      <c r="E160" s="1265">
        <v>6.2</v>
      </c>
      <c r="F160" s="1112">
        <v>550</v>
      </c>
      <c r="G160" s="1112">
        <v>150</v>
      </c>
      <c r="H160" s="1301">
        <v>0.01</v>
      </c>
      <c r="I160" s="1301">
        <v>0.01</v>
      </c>
      <c r="J160" s="1301">
        <v>2.1999999999999999E-2</v>
      </c>
      <c r="K160" s="1301">
        <v>2.1999999999999999E-2</v>
      </c>
      <c r="L160" s="1301">
        <v>0.02</v>
      </c>
      <c r="M160" s="1301">
        <v>0.02</v>
      </c>
      <c r="N160" s="1304"/>
      <c r="O160" s="1301"/>
      <c r="P160" s="1301">
        <v>0.13500000000000001</v>
      </c>
      <c r="Q160" s="1301">
        <v>0.13500000000000001</v>
      </c>
      <c r="R160" s="1756">
        <v>0.13500000000000001</v>
      </c>
      <c r="S160" s="1302"/>
      <c r="T160" s="1301"/>
      <c r="U160" s="1303"/>
      <c r="V160" s="1304"/>
      <c r="W160" s="1303"/>
      <c r="X160" s="1301"/>
      <c r="Y160" s="1305"/>
      <c r="Z160" s="1301"/>
      <c r="AA160" s="1298"/>
      <c r="AB160" s="1112"/>
      <c r="AC160" s="1305"/>
      <c r="AD160" s="1301"/>
      <c r="AE160" s="1306"/>
      <c r="AF160" s="1109"/>
      <c r="AG160" s="1303"/>
      <c r="AH160" s="1076"/>
    </row>
    <row r="161" spans="2:34" s="1223" customFormat="1" ht="12.75">
      <c r="B161" s="1077"/>
      <c r="C161" s="1078"/>
      <c r="D161" s="1078">
        <v>1.0000000000000001E-33</v>
      </c>
      <c r="E161" s="1078"/>
      <c r="F161" s="1078"/>
      <c r="G161" s="1078"/>
      <c r="H161" s="1078"/>
      <c r="I161" s="1078"/>
      <c r="J161" s="1078"/>
      <c r="K161" s="1078"/>
      <c r="L161" s="1078"/>
      <c r="M161" s="1078"/>
      <c r="N161" s="1078">
        <v>1.0000000000000001E-33</v>
      </c>
      <c r="O161" s="1078"/>
      <c r="P161" s="1078"/>
      <c r="Q161" s="1078"/>
      <c r="R161" s="1078"/>
      <c r="S161" s="1078"/>
      <c r="T161" s="1078"/>
      <c r="U161" s="1078"/>
      <c r="V161" s="1078">
        <v>1.0000000000000001E-33</v>
      </c>
      <c r="W161" s="1078"/>
      <c r="X161" s="1078"/>
      <c r="Y161" s="1078"/>
      <c r="Z161" s="1078"/>
      <c r="AA161" s="1078"/>
      <c r="AB161" s="1078"/>
      <c r="AC161" s="1078"/>
      <c r="AD161" s="1078"/>
      <c r="AE161" s="1078"/>
      <c r="AF161" s="1078"/>
      <c r="AG161" s="1078"/>
      <c r="AH161" s="1076"/>
    </row>
    <row r="162" spans="2:34" s="1223" customFormat="1" ht="12.75">
      <c r="B162" s="1079" t="s">
        <v>2887</v>
      </c>
      <c r="C162" s="1855" t="s">
        <v>2641</v>
      </c>
      <c r="D162" s="1855"/>
      <c r="E162" s="1855"/>
      <c r="F162" s="1855"/>
      <c r="G162" s="1855"/>
      <c r="H162" s="1855"/>
      <c r="I162" s="1855"/>
      <c r="J162" s="1855"/>
      <c r="K162" s="1855"/>
      <c r="L162" s="1855"/>
      <c r="M162" s="1855"/>
      <c r="N162" s="1855"/>
      <c r="O162" s="1855"/>
      <c r="P162" s="1855"/>
      <c r="Q162" s="1855"/>
      <c r="R162" s="1855"/>
      <c r="S162" s="1855"/>
      <c r="T162" s="1855"/>
      <c r="U162" s="1855"/>
      <c r="V162" s="1855"/>
      <c r="W162" s="1855"/>
      <c r="X162" s="1855"/>
      <c r="Y162" s="1855"/>
      <c r="Z162" s="1855"/>
      <c r="AA162" s="1855"/>
      <c r="AB162" s="1855"/>
      <c r="AC162" s="1855"/>
      <c r="AD162" s="1855"/>
      <c r="AE162" s="1855"/>
      <c r="AF162" s="1855"/>
      <c r="AG162" s="1855"/>
      <c r="AH162" s="1076"/>
    </row>
    <row r="163" spans="2:34" s="1223" customFormat="1" ht="12.75">
      <c r="B163" s="1079" t="s">
        <v>2889</v>
      </c>
      <c r="C163" s="2396" t="s">
        <v>3535</v>
      </c>
      <c r="D163" s="2396"/>
      <c r="E163" s="2396"/>
      <c r="F163" s="2396"/>
      <c r="G163" s="2396"/>
      <c r="H163" s="2396"/>
      <c r="I163" s="2396"/>
      <c r="J163" s="2396"/>
      <c r="K163" s="2396"/>
      <c r="L163" s="2396"/>
      <c r="M163" s="2396"/>
      <c r="N163" s="2396"/>
      <c r="O163" s="2396"/>
      <c r="P163" s="2396"/>
      <c r="Q163" s="2396"/>
      <c r="R163" s="2396"/>
      <c r="S163" s="2396"/>
      <c r="T163" s="2396"/>
      <c r="U163" s="2396"/>
      <c r="V163" s="2396"/>
      <c r="W163" s="2396"/>
      <c r="X163" s="2396"/>
      <c r="Y163" s="2396"/>
      <c r="Z163" s="2396"/>
      <c r="AA163" s="2396"/>
      <c r="AB163" s="2396"/>
      <c r="AC163" s="2396"/>
      <c r="AD163" s="2396"/>
      <c r="AE163" s="2396"/>
      <c r="AF163" s="2396"/>
      <c r="AG163" s="2396"/>
      <c r="AH163" s="1076"/>
    </row>
    <row r="164" spans="2:34" s="1223" customFormat="1" ht="13.5" thickBot="1">
      <c r="B164" s="1080"/>
      <c r="C164" s="1849"/>
      <c r="D164" s="1849"/>
      <c r="E164" s="1849"/>
      <c r="F164" s="1849"/>
      <c r="G164" s="1849"/>
      <c r="H164" s="1849"/>
      <c r="I164" s="1849"/>
      <c r="J164" s="1849"/>
      <c r="K164" s="1849"/>
      <c r="L164" s="1849"/>
      <c r="M164" s="1849"/>
      <c r="N164" s="1849"/>
      <c r="O164" s="1849"/>
      <c r="P164" s="1849"/>
      <c r="Q164" s="1849"/>
      <c r="R164" s="1849"/>
      <c r="S164" s="1849"/>
      <c r="T164" s="1849"/>
      <c r="U164" s="1849"/>
      <c r="V164" s="1849"/>
      <c r="W164" s="1849"/>
      <c r="X164" s="1849"/>
      <c r="Y164" s="1849"/>
      <c r="Z164" s="1849"/>
      <c r="AA164" s="1849"/>
      <c r="AB164" s="1849"/>
      <c r="AC164" s="1849"/>
      <c r="AD164" s="1849"/>
      <c r="AE164" s="1849"/>
      <c r="AF164" s="1849"/>
      <c r="AG164" s="1849"/>
      <c r="AH164" s="1081"/>
    </row>
    <row r="165" spans="2:34" s="1223" customFormat="1" ht="13.5" thickBot="1">
      <c r="B165" s="1610"/>
      <c r="C165" s="1610"/>
      <c r="D165" s="1610"/>
      <c r="E165" s="1610"/>
      <c r="F165" s="1610"/>
      <c r="G165" s="1610"/>
      <c r="H165" s="1610"/>
      <c r="I165" s="1610"/>
    </row>
    <row r="166" spans="2:34" s="1223" customFormat="1" ht="20.25">
      <c r="B166" s="1851" t="s">
        <v>2854</v>
      </c>
      <c r="C166" s="1852"/>
      <c r="D166" s="1852"/>
      <c r="E166" s="1852"/>
      <c r="F166" s="1852"/>
      <c r="G166" s="1852"/>
      <c r="H166" s="1852"/>
      <c r="I166" s="1852"/>
      <c r="J166" s="1852"/>
      <c r="K166" s="1852"/>
      <c r="L166" s="1852"/>
      <c r="M166" s="1852"/>
      <c r="N166" s="1852"/>
      <c r="O166" s="1852"/>
      <c r="P166" s="1852"/>
      <c r="Q166" s="1852"/>
      <c r="R166" s="1852"/>
      <c r="S166" s="1852"/>
      <c r="T166" s="1852"/>
      <c r="U166" s="1852"/>
      <c r="V166" s="1852"/>
      <c r="W166" s="1852"/>
      <c r="X166" s="1852"/>
      <c r="Y166" s="1852"/>
      <c r="Z166" s="1852"/>
      <c r="AA166" s="1852"/>
      <c r="AB166" s="1852"/>
      <c r="AC166" s="1852"/>
      <c r="AD166" s="1852"/>
      <c r="AE166" s="1852"/>
      <c r="AF166" s="1852"/>
      <c r="AG166" s="1852"/>
      <c r="AH166" s="1853"/>
    </row>
    <row r="167" spans="2:34" s="1223" customFormat="1" ht="12.75">
      <c r="B167" s="1075"/>
      <c r="C167" s="1015"/>
      <c r="D167" s="725"/>
      <c r="E167" s="725"/>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1076"/>
    </row>
    <row r="168" spans="2:34" s="1223" customFormat="1" ht="12.75">
      <c r="B168" s="1018" t="s">
        <v>2855</v>
      </c>
      <c r="C168" s="1074" t="s">
        <v>3427</v>
      </c>
      <c r="D168" s="1074"/>
      <c r="E168" s="456"/>
      <c r="F168" s="456"/>
      <c r="G168" s="456"/>
      <c r="H168" s="456"/>
      <c r="I168" s="477"/>
      <c r="J168" s="456"/>
      <c r="K168" s="456"/>
      <c r="L168" s="456"/>
      <c r="M168" s="456"/>
      <c r="N168" s="456"/>
      <c r="O168" s="456"/>
      <c r="P168" s="456"/>
      <c r="Q168" s="456"/>
      <c r="R168" s="456"/>
      <c r="S168" s="456"/>
      <c r="T168" s="456"/>
      <c r="U168" s="456"/>
      <c r="V168" s="456"/>
      <c r="W168" s="456"/>
      <c r="X168" s="456"/>
      <c r="Y168" s="456"/>
      <c r="Z168" s="456"/>
      <c r="AA168" s="456"/>
      <c r="AB168" s="456"/>
      <c r="AC168" s="456"/>
      <c r="AD168" s="456"/>
      <c r="AE168" s="456"/>
      <c r="AF168" s="456"/>
      <c r="AG168" s="456"/>
      <c r="AH168" s="1076"/>
    </row>
    <row r="169" spans="2:34" s="1223" customFormat="1" ht="13.5" thickBot="1">
      <c r="B169" s="1018" t="s">
        <v>2857</v>
      </c>
      <c r="C169" s="1854">
        <v>41855</v>
      </c>
      <c r="D169" s="1855"/>
      <c r="E169" s="1855"/>
      <c r="F169" s="456"/>
      <c r="G169" s="456"/>
      <c r="H169" s="456"/>
      <c r="I169" s="477"/>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1076"/>
    </row>
    <row r="170" spans="2:34" s="1223" customFormat="1" ht="30.75" customHeight="1" thickBot="1">
      <c r="B170" s="1075" t="s">
        <v>2858</v>
      </c>
      <c r="C170" s="1856" t="s">
        <v>3428</v>
      </c>
      <c r="D170" s="1857"/>
      <c r="E170" s="1857"/>
      <c r="F170" s="1857"/>
      <c r="G170" s="1857"/>
      <c r="H170" s="1857"/>
      <c r="I170" s="1857"/>
      <c r="J170" s="1857"/>
      <c r="K170" s="1857"/>
      <c r="L170" s="1857"/>
      <c r="M170" s="1857"/>
      <c r="N170" s="1857"/>
      <c r="O170" s="1857"/>
      <c r="P170" s="1857"/>
      <c r="Q170" s="1857"/>
      <c r="R170" s="1857"/>
      <c r="S170" s="1857"/>
      <c r="T170" s="1857"/>
      <c r="U170" s="1857"/>
      <c r="V170" s="1857"/>
      <c r="W170" s="1857"/>
      <c r="X170" s="1857"/>
      <c r="Y170" s="1857"/>
      <c r="Z170" s="1857"/>
      <c r="AA170" s="1857"/>
      <c r="AB170" s="1858"/>
      <c r="AC170" s="456"/>
      <c r="AD170" s="456"/>
      <c r="AE170" s="456"/>
      <c r="AF170" s="456"/>
      <c r="AG170" s="456"/>
      <c r="AH170" s="1076"/>
    </row>
    <row r="171" spans="2:34" s="1223" customFormat="1" ht="13.5" thickBot="1">
      <c r="B171" s="1075"/>
      <c r="C171" s="1016"/>
      <c r="D171" s="1016"/>
      <c r="E171" s="1602"/>
      <c r="F171" s="1602"/>
      <c r="G171" s="1602"/>
      <c r="H171" s="1602"/>
      <c r="I171" s="1602"/>
      <c r="J171" s="1602"/>
      <c r="K171" s="1602"/>
      <c r="L171" s="1602"/>
      <c r="M171" s="1602"/>
      <c r="N171" s="1602"/>
      <c r="O171" s="1602"/>
      <c r="P171" s="1602"/>
      <c r="Q171" s="1602"/>
      <c r="R171" s="1602"/>
      <c r="S171" s="1602"/>
      <c r="T171" s="1602"/>
      <c r="U171" s="1602"/>
      <c r="V171" s="1602"/>
      <c r="W171" s="1602"/>
      <c r="X171" s="1602"/>
      <c r="Y171" s="1602"/>
      <c r="Z171" s="1602"/>
      <c r="AA171" s="1602"/>
      <c r="AB171" s="1602"/>
      <c r="AC171" s="456"/>
      <c r="AD171" s="456"/>
      <c r="AE171" s="456"/>
      <c r="AF171" s="456"/>
      <c r="AG171" s="456"/>
      <c r="AH171" s="1076"/>
    </row>
    <row r="172" spans="2:34" s="1223" customFormat="1" ht="13.5" thickBot="1">
      <c r="B172" s="1859" t="s">
        <v>2859</v>
      </c>
      <c r="C172" s="1861" t="s">
        <v>2860</v>
      </c>
      <c r="D172" s="1859" t="s">
        <v>2861</v>
      </c>
      <c r="E172" s="1863" t="s">
        <v>2862</v>
      </c>
      <c r="F172" s="1864"/>
      <c r="G172" s="1864"/>
      <c r="H172" s="1864"/>
      <c r="I172" s="1864"/>
      <c r="J172" s="1864"/>
      <c r="K172" s="1864"/>
      <c r="L172" s="1864"/>
      <c r="M172" s="1864"/>
      <c r="N172" s="1864"/>
      <c r="O172" s="1864"/>
      <c r="P172" s="1864"/>
      <c r="Q172" s="1864"/>
      <c r="R172" s="1865"/>
      <c r="S172" s="1866" t="s">
        <v>2863</v>
      </c>
      <c r="T172" s="1867"/>
      <c r="U172" s="1867"/>
      <c r="V172" s="1867"/>
      <c r="W172" s="1867"/>
      <c r="X172" s="1867"/>
      <c r="Y172" s="1867"/>
      <c r="Z172" s="1868"/>
      <c r="AA172" s="1863" t="s">
        <v>2864</v>
      </c>
      <c r="AB172" s="1864"/>
      <c r="AC172" s="1864"/>
      <c r="AD172" s="1865"/>
      <c r="AE172" s="1869" t="s">
        <v>2865</v>
      </c>
      <c r="AF172" s="1870"/>
      <c r="AG172" s="1871"/>
      <c r="AH172" s="1076"/>
    </row>
    <row r="173" spans="2:34" s="1223" customFormat="1" ht="13.5" thickBot="1">
      <c r="B173" s="1860"/>
      <c r="C173" s="1862"/>
      <c r="D173" s="1860"/>
      <c r="E173" s="1859" t="s">
        <v>2866</v>
      </c>
      <c r="F173" s="1875" t="s">
        <v>2867</v>
      </c>
      <c r="G173" s="1875" t="s">
        <v>2868</v>
      </c>
      <c r="H173" s="1866" t="s">
        <v>2869</v>
      </c>
      <c r="I173" s="1868"/>
      <c r="J173" s="1866" t="s">
        <v>2870</v>
      </c>
      <c r="K173" s="1868"/>
      <c r="L173" s="1866" t="s">
        <v>2871</v>
      </c>
      <c r="M173" s="1868"/>
      <c r="N173" s="1877" t="s">
        <v>2872</v>
      </c>
      <c r="O173" s="1878"/>
      <c r="P173" s="1867" t="s">
        <v>2873</v>
      </c>
      <c r="Q173" s="1867"/>
      <c r="R173" s="1868"/>
      <c r="S173" s="1875" t="s">
        <v>2869</v>
      </c>
      <c r="T173" s="1875" t="s">
        <v>2870</v>
      </c>
      <c r="U173" s="1875" t="s">
        <v>2871</v>
      </c>
      <c r="V173" s="1867" t="s">
        <v>2872</v>
      </c>
      <c r="W173" s="1867"/>
      <c r="X173" s="1866" t="s">
        <v>2873</v>
      </c>
      <c r="Y173" s="1867"/>
      <c r="Z173" s="1868"/>
      <c r="AA173" s="1859" t="s">
        <v>2866</v>
      </c>
      <c r="AB173" s="1859" t="s">
        <v>2874</v>
      </c>
      <c r="AC173" s="1859" t="s">
        <v>2875</v>
      </c>
      <c r="AD173" s="1859" t="s">
        <v>2876</v>
      </c>
      <c r="AE173" s="1872"/>
      <c r="AF173" s="1873"/>
      <c r="AG173" s="1874"/>
      <c r="AH173" s="1076"/>
    </row>
    <row r="174" spans="2:34" s="1223" customFormat="1" ht="26.25" thickBot="1">
      <c r="B174" s="1860"/>
      <c r="C174" s="1862"/>
      <c r="D174" s="1860"/>
      <c r="E174" s="1860"/>
      <c r="F174" s="1876"/>
      <c r="G174" s="1876"/>
      <c r="H174" s="1599" t="s">
        <v>2877</v>
      </c>
      <c r="I174" s="1599" t="s">
        <v>2878</v>
      </c>
      <c r="J174" s="1599" t="s">
        <v>2877</v>
      </c>
      <c r="K174" s="1599" t="s">
        <v>2878</v>
      </c>
      <c r="L174" s="1599" t="s">
        <v>2877</v>
      </c>
      <c r="M174" s="1599" t="s">
        <v>2878</v>
      </c>
      <c r="N174" s="1598" t="s">
        <v>306</v>
      </c>
      <c r="O174" s="1122" t="s">
        <v>2879</v>
      </c>
      <c r="P174" s="1123" t="s">
        <v>2880</v>
      </c>
      <c r="Q174" s="1122" t="s">
        <v>2881</v>
      </c>
      <c r="R174" s="1122" t="s">
        <v>2882</v>
      </c>
      <c r="S174" s="1876"/>
      <c r="T174" s="1876"/>
      <c r="U174" s="1876"/>
      <c r="V174" s="1600" t="s">
        <v>306</v>
      </c>
      <c r="W174" s="1124" t="s">
        <v>2879</v>
      </c>
      <c r="X174" s="1122" t="s">
        <v>2880</v>
      </c>
      <c r="Y174" s="1125" t="s">
        <v>2881</v>
      </c>
      <c r="Z174" s="1122" t="s">
        <v>2882</v>
      </c>
      <c r="AA174" s="1860"/>
      <c r="AB174" s="1860"/>
      <c r="AC174" s="1860"/>
      <c r="AD174" s="1860"/>
      <c r="AE174" s="1597" t="s">
        <v>307</v>
      </c>
      <c r="AF174" s="1597" t="s">
        <v>2883</v>
      </c>
      <c r="AG174" s="1597" t="s">
        <v>2884</v>
      </c>
      <c r="AH174" s="1076"/>
    </row>
    <row r="175" spans="2:34" s="1223" customFormat="1" ht="12.75">
      <c r="B175" s="1612" t="s">
        <v>3429</v>
      </c>
      <c r="C175" s="1613"/>
      <c r="D175" s="1330">
        <v>21</v>
      </c>
      <c r="E175" s="1133"/>
      <c r="F175" s="1134"/>
      <c r="G175" s="1134"/>
      <c r="H175" s="1135"/>
      <c r="I175" s="1135"/>
      <c r="J175" s="1135"/>
      <c r="K175" s="1135"/>
      <c r="L175" s="1135"/>
      <c r="M175" s="1135"/>
      <c r="N175" s="1593"/>
      <c r="O175" s="1135"/>
      <c r="P175" s="1135"/>
      <c r="Q175" s="1135"/>
      <c r="R175" s="1135"/>
      <c r="S175" s="1135"/>
      <c r="T175" s="1135"/>
      <c r="U175" s="1135"/>
      <c r="V175" s="1593"/>
      <c r="W175" s="1135"/>
      <c r="X175" s="1135"/>
      <c r="Y175" s="1135"/>
      <c r="Z175" s="1135"/>
      <c r="AA175" s="1133"/>
      <c r="AB175" s="1134"/>
      <c r="AC175" s="1135"/>
      <c r="AD175" s="1135"/>
      <c r="AE175" s="1593"/>
      <c r="AF175" s="1606"/>
      <c r="AG175" s="1151"/>
      <c r="AH175" s="1076"/>
    </row>
    <row r="176" spans="2:34" s="1223" customFormat="1" ht="12.75">
      <c r="B176" s="1614" t="s">
        <v>3430</v>
      </c>
      <c r="C176" s="1611"/>
      <c r="D176" s="1329">
        <v>41</v>
      </c>
      <c r="E176" s="1127"/>
      <c r="F176" s="1128"/>
      <c r="G176" s="1128"/>
      <c r="H176" s="1129"/>
      <c r="I176" s="1129"/>
      <c r="J176" s="1129"/>
      <c r="K176" s="1129"/>
      <c r="L176" s="1129"/>
      <c r="M176" s="1129"/>
      <c r="N176" s="1594"/>
      <c r="O176" s="1129"/>
      <c r="P176" s="1129"/>
      <c r="Q176" s="1129"/>
      <c r="R176" s="1129"/>
      <c r="S176" s="1129"/>
      <c r="T176" s="1129"/>
      <c r="U176" s="1129"/>
      <c r="V176" s="1594"/>
      <c r="W176" s="1129"/>
      <c r="X176" s="1129"/>
      <c r="Y176" s="1129"/>
      <c r="Z176" s="1129"/>
      <c r="AA176" s="1127"/>
      <c r="AB176" s="1128"/>
      <c r="AC176" s="1129"/>
      <c r="AD176" s="1129"/>
      <c r="AE176" s="1594"/>
      <c r="AF176" s="1604"/>
      <c r="AG176" s="1152"/>
      <c r="AH176" s="1076"/>
    </row>
    <row r="177" spans="2:34" s="1223" customFormat="1" ht="12.75">
      <c r="B177" s="1614" t="s">
        <v>3431</v>
      </c>
      <c r="C177" s="1611"/>
      <c r="D177" s="1329">
        <v>68</v>
      </c>
      <c r="E177" s="1127"/>
      <c r="F177" s="1128"/>
      <c r="G177" s="1128"/>
      <c r="H177" s="1129"/>
      <c r="I177" s="1129"/>
      <c r="J177" s="1129"/>
      <c r="K177" s="1129"/>
      <c r="L177" s="1129"/>
      <c r="M177" s="1129"/>
      <c r="N177" s="1594"/>
      <c r="O177" s="1129"/>
      <c r="P177" s="1129"/>
      <c r="Q177" s="1129"/>
      <c r="R177" s="1129"/>
      <c r="S177" s="1129"/>
      <c r="T177" s="1129"/>
      <c r="U177" s="1129"/>
      <c r="V177" s="1594"/>
      <c r="W177" s="1129"/>
      <c r="X177" s="1129"/>
      <c r="Y177" s="1129"/>
      <c r="Z177" s="1129"/>
      <c r="AA177" s="1127"/>
      <c r="AB177" s="1128"/>
      <c r="AC177" s="1129"/>
      <c r="AD177" s="1129"/>
      <c r="AE177" s="1594"/>
      <c r="AF177" s="1604"/>
      <c r="AG177" s="1152"/>
      <c r="AH177" s="1076"/>
    </row>
    <row r="178" spans="2:34" s="1223" customFormat="1" ht="13.5" thickBot="1">
      <c r="B178" s="1615" t="s">
        <v>3432</v>
      </c>
      <c r="C178" s="1616"/>
      <c r="D178" s="1401">
        <v>129</v>
      </c>
      <c r="E178" s="1142"/>
      <c r="F178" s="1143"/>
      <c r="G178" s="1143"/>
      <c r="H178" s="1144"/>
      <c r="I178" s="1144"/>
      <c r="J178" s="1144"/>
      <c r="K178" s="1144"/>
      <c r="L178" s="1144"/>
      <c r="M178" s="1144"/>
      <c r="N178" s="1595"/>
      <c r="O178" s="1144"/>
      <c r="P178" s="1144"/>
      <c r="Q178" s="1144"/>
      <c r="R178" s="1144"/>
      <c r="S178" s="1144"/>
      <c r="T178" s="1144"/>
      <c r="U178" s="1144"/>
      <c r="V178" s="1595"/>
      <c r="W178" s="1144"/>
      <c r="X178" s="1144"/>
      <c r="Y178" s="1144"/>
      <c r="Z178" s="1144"/>
      <c r="AA178" s="1142"/>
      <c r="AB178" s="1143"/>
      <c r="AC178" s="1144"/>
      <c r="AD178" s="1144"/>
      <c r="AE178" s="1595"/>
      <c r="AF178" s="1605"/>
      <c r="AG178" s="1155"/>
      <c r="AH178" s="1076"/>
    </row>
    <row r="179" spans="2:34" s="1223" customFormat="1" ht="12.75">
      <c r="B179" s="1077"/>
      <c r="C179" s="1078"/>
      <c r="D179" s="1078">
        <v>1.0000000000000001E-33</v>
      </c>
      <c r="E179" s="1078"/>
      <c r="F179" s="1078"/>
      <c r="G179" s="1078"/>
      <c r="H179" s="1078"/>
      <c r="I179" s="1078"/>
      <c r="J179" s="1078"/>
      <c r="K179" s="1078"/>
      <c r="L179" s="1078"/>
      <c r="M179" s="1078"/>
      <c r="N179" s="1078">
        <v>1.0000000000000001E-33</v>
      </c>
      <c r="O179" s="1078"/>
      <c r="P179" s="1078"/>
      <c r="Q179" s="1078"/>
      <c r="R179" s="1078"/>
      <c r="S179" s="1078"/>
      <c r="T179" s="1078"/>
      <c r="U179" s="1078"/>
      <c r="V179" s="1078">
        <v>1.0000000000000001E-33</v>
      </c>
      <c r="W179" s="1078"/>
      <c r="X179" s="1078"/>
      <c r="Y179" s="1078"/>
      <c r="Z179" s="1078"/>
      <c r="AA179" s="1078"/>
      <c r="AB179" s="1078"/>
      <c r="AC179" s="1078"/>
      <c r="AD179" s="1078"/>
      <c r="AE179" s="1078"/>
      <c r="AF179" s="1078"/>
      <c r="AG179" s="1078"/>
      <c r="AH179" s="1076"/>
    </row>
    <row r="180" spans="2:34" s="1223" customFormat="1" ht="12.75">
      <c r="B180" s="1079" t="s">
        <v>2887</v>
      </c>
      <c r="C180" s="1855" t="s">
        <v>3273</v>
      </c>
      <c r="D180" s="1855"/>
      <c r="E180" s="1855"/>
      <c r="F180" s="1855"/>
      <c r="G180" s="1855"/>
      <c r="H180" s="1855"/>
      <c r="I180" s="1855"/>
      <c r="J180" s="1855"/>
      <c r="K180" s="1855"/>
      <c r="L180" s="1855"/>
      <c r="M180" s="1855"/>
      <c r="N180" s="1855"/>
      <c r="O180" s="1855"/>
      <c r="P180" s="1855"/>
      <c r="Q180" s="1855"/>
      <c r="R180" s="1855"/>
      <c r="S180" s="1855"/>
      <c r="T180" s="1855"/>
      <c r="U180" s="1855"/>
      <c r="V180" s="1855"/>
      <c r="W180" s="1855"/>
      <c r="X180" s="1855"/>
      <c r="Y180" s="1855"/>
      <c r="Z180" s="1855"/>
      <c r="AA180" s="1855"/>
      <c r="AB180" s="1855"/>
      <c r="AC180" s="1855"/>
      <c r="AD180" s="1855"/>
      <c r="AE180" s="1855"/>
      <c r="AF180" s="1855"/>
      <c r="AG180" s="1855"/>
      <c r="AH180" s="1076"/>
    </row>
    <row r="181" spans="2:34" s="1223" customFormat="1" ht="12.75">
      <c r="B181" s="1079" t="s">
        <v>2889</v>
      </c>
      <c r="C181" s="2396" t="s">
        <v>2958</v>
      </c>
      <c r="D181" s="2396"/>
      <c r="E181" s="2396"/>
      <c r="F181" s="2396"/>
      <c r="G181" s="2396"/>
      <c r="H181" s="2396"/>
      <c r="I181" s="2396"/>
      <c r="J181" s="2396"/>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6"/>
      <c r="AF181" s="2396"/>
      <c r="AG181" s="2396"/>
      <c r="AH181" s="1076"/>
    </row>
    <row r="182" spans="2:34" s="1223" customFormat="1" ht="13.5" thickBot="1">
      <c r="B182" s="1080"/>
      <c r="C182" s="1849"/>
      <c r="D182" s="1849"/>
      <c r="E182" s="1849"/>
      <c r="F182" s="1849"/>
      <c r="G182" s="1849"/>
      <c r="H182" s="1849"/>
      <c r="I182" s="1849"/>
      <c r="J182" s="1849"/>
      <c r="K182" s="1849"/>
      <c r="L182" s="1849"/>
      <c r="M182" s="1849"/>
      <c r="N182" s="1849"/>
      <c r="O182" s="1849"/>
      <c r="P182" s="1849"/>
      <c r="Q182" s="1849"/>
      <c r="R182" s="1849"/>
      <c r="S182" s="1849"/>
      <c r="T182" s="1849"/>
      <c r="U182" s="1849"/>
      <c r="V182" s="1849"/>
      <c r="W182" s="1849"/>
      <c r="X182" s="1849"/>
      <c r="Y182" s="1849"/>
      <c r="Z182" s="1849"/>
      <c r="AA182" s="1849"/>
      <c r="AB182" s="1849"/>
      <c r="AC182" s="1849"/>
      <c r="AD182" s="1849"/>
      <c r="AE182" s="1849"/>
      <c r="AF182" s="1849"/>
      <c r="AG182" s="1849"/>
      <c r="AH182" s="1081"/>
    </row>
    <row r="183" spans="2:34" s="1223" customFormat="1" ht="13.5" thickBot="1">
      <c r="B183" s="1610"/>
      <c r="C183" s="1610"/>
      <c r="D183" s="1610"/>
      <c r="E183" s="1610"/>
      <c r="F183" s="1610"/>
      <c r="G183" s="1610"/>
      <c r="H183" s="1610"/>
      <c r="I183" s="1610"/>
    </row>
    <row r="184" spans="2:34" ht="20.25">
      <c r="B184" s="1851" t="s">
        <v>2854</v>
      </c>
      <c r="C184" s="1852"/>
      <c r="D184" s="1852"/>
      <c r="E184" s="1852"/>
      <c r="F184" s="1852"/>
      <c r="G184" s="1852"/>
      <c r="H184" s="1852"/>
      <c r="I184" s="1852"/>
      <c r="J184" s="1852"/>
      <c r="K184" s="1852"/>
      <c r="L184" s="1852"/>
      <c r="M184" s="1852"/>
      <c r="N184" s="1852"/>
      <c r="O184" s="1852"/>
      <c r="P184" s="1852"/>
      <c r="Q184" s="1852"/>
      <c r="R184" s="1852"/>
      <c r="S184" s="1852"/>
      <c r="T184" s="1852"/>
      <c r="U184" s="1852"/>
      <c r="V184" s="1852"/>
      <c r="W184" s="1852"/>
      <c r="X184" s="1852"/>
      <c r="Y184" s="1852"/>
      <c r="Z184" s="1852"/>
      <c r="AA184" s="1852"/>
      <c r="AB184" s="1852"/>
      <c r="AC184" s="1852"/>
      <c r="AD184" s="1852"/>
      <c r="AE184" s="1852"/>
      <c r="AF184" s="1852"/>
      <c r="AG184" s="1852"/>
      <c r="AH184" s="1853"/>
    </row>
    <row r="185" spans="2:34" ht="12.75">
      <c r="B185" s="1075"/>
      <c r="C185" s="1015"/>
      <c r="D185" s="725"/>
      <c r="E185" s="725"/>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1076"/>
    </row>
    <row r="186" spans="2:34" ht="12.75">
      <c r="B186" s="1018" t="s">
        <v>2855</v>
      </c>
      <c r="C186" s="1074" t="s">
        <v>3252</v>
      </c>
      <c r="D186" s="1074"/>
      <c r="E186" s="456"/>
      <c r="F186" s="456"/>
      <c r="G186" s="456"/>
      <c r="H186" s="456"/>
      <c r="I186" s="477"/>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1076"/>
    </row>
    <row r="187" spans="2:34" ht="13.5" thickBot="1">
      <c r="B187" s="1018" t="s">
        <v>2857</v>
      </c>
      <c r="C187" s="2395">
        <v>41621</v>
      </c>
      <c r="D187" s="2395"/>
      <c r="E187" s="456"/>
      <c r="F187" s="456"/>
      <c r="G187" s="456"/>
      <c r="H187" s="456"/>
      <c r="I187" s="477"/>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1076"/>
    </row>
    <row r="188" spans="2:34" ht="23.25" customHeight="1" thickBot="1">
      <c r="B188" s="1075" t="s">
        <v>2858</v>
      </c>
      <c r="C188" s="1856" t="s">
        <v>3253</v>
      </c>
      <c r="D188" s="1857"/>
      <c r="E188" s="1857"/>
      <c r="F188" s="1857"/>
      <c r="G188" s="1857"/>
      <c r="H188" s="1857"/>
      <c r="I188" s="1857"/>
      <c r="J188" s="1857"/>
      <c r="K188" s="1857"/>
      <c r="L188" s="1857"/>
      <c r="M188" s="1857"/>
      <c r="N188" s="1857"/>
      <c r="O188" s="1857"/>
      <c r="P188" s="1857"/>
      <c r="Q188" s="1857"/>
      <c r="R188" s="1857"/>
      <c r="S188" s="1857"/>
      <c r="T188" s="1857"/>
      <c r="U188" s="1857"/>
      <c r="V188" s="1857"/>
      <c r="W188" s="1857"/>
      <c r="X188" s="1857"/>
      <c r="Y188" s="1857"/>
      <c r="Z188" s="1857"/>
      <c r="AA188" s="1857"/>
      <c r="AB188" s="1858"/>
      <c r="AC188" s="456"/>
      <c r="AD188" s="456"/>
      <c r="AE188" s="456"/>
      <c r="AF188" s="456"/>
      <c r="AG188" s="456"/>
      <c r="AH188" s="1076"/>
    </row>
    <row r="189" spans="2:34" ht="13.5" thickBot="1">
      <c r="B189" s="1075"/>
      <c r="C189" s="1016"/>
      <c r="D189" s="1016"/>
      <c r="E189" s="1377"/>
      <c r="F189" s="1377"/>
      <c r="G189" s="1377"/>
      <c r="H189" s="1377"/>
      <c r="I189" s="1377"/>
      <c r="J189" s="1377"/>
      <c r="K189" s="1377"/>
      <c r="L189" s="1377"/>
      <c r="M189" s="1377"/>
      <c r="N189" s="1377"/>
      <c r="O189" s="1377"/>
      <c r="P189" s="1377"/>
      <c r="Q189" s="1377"/>
      <c r="R189" s="1377"/>
      <c r="S189" s="1377"/>
      <c r="T189" s="1377"/>
      <c r="U189" s="1377"/>
      <c r="V189" s="1377"/>
      <c r="W189" s="1377"/>
      <c r="X189" s="1377"/>
      <c r="Y189" s="1377"/>
      <c r="Z189" s="1377"/>
      <c r="AA189" s="1377"/>
      <c r="AB189" s="1377"/>
      <c r="AC189" s="456"/>
      <c r="AD189" s="456"/>
      <c r="AE189" s="456"/>
      <c r="AF189" s="456"/>
      <c r="AG189" s="456"/>
      <c r="AH189" s="1076"/>
    </row>
    <row r="190" spans="2:34" ht="13.5" thickBot="1">
      <c r="B190" s="1859" t="s">
        <v>2859</v>
      </c>
      <c r="C190" s="1861" t="s">
        <v>2860</v>
      </c>
      <c r="D190" s="1859" t="s">
        <v>2861</v>
      </c>
      <c r="E190" s="1863" t="s">
        <v>2862</v>
      </c>
      <c r="F190" s="1864"/>
      <c r="G190" s="1864"/>
      <c r="H190" s="1864"/>
      <c r="I190" s="1864"/>
      <c r="J190" s="1864"/>
      <c r="K190" s="1864"/>
      <c r="L190" s="1864"/>
      <c r="M190" s="1864"/>
      <c r="N190" s="1864"/>
      <c r="O190" s="1864"/>
      <c r="P190" s="1864"/>
      <c r="Q190" s="1864"/>
      <c r="R190" s="1865"/>
      <c r="S190" s="1866" t="s">
        <v>2863</v>
      </c>
      <c r="T190" s="1867"/>
      <c r="U190" s="1867"/>
      <c r="V190" s="1867"/>
      <c r="W190" s="1867"/>
      <c r="X190" s="1867"/>
      <c r="Y190" s="1867"/>
      <c r="Z190" s="1868"/>
      <c r="AA190" s="1863" t="s">
        <v>2864</v>
      </c>
      <c r="AB190" s="1864"/>
      <c r="AC190" s="1864"/>
      <c r="AD190" s="1865"/>
      <c r="AE190" s="1869" t="s">
        <v>2865</v>
      </c>
      <c r="AF190" s="1870"/>
      <c r="AG190" s="1871"/>
      <c r="AH190" s="1076"/>
    </row>
    <row r="191" spans="2:34" ht="13.5" thickBot="1">
      <c r="B191" s="1860"/>
      <c r="C191" s="1862"/>
      <c r="D191" s="1860"/>
      <c r="E191" s="1859" t="s">
        <v>2866</v>
      </c>
      <c r="F191" s="1875" t="s">
        <v>2867</v>
      </c>
      <c r="G191" s="1875" t="s">
        <v>2868</v>
      </c>
      <c r="H191" s="1866" t="s">
        <v>2869</v>
      </c>
      <c r="I191" s="1868"/>
      <c r="J191" s="1866" t="s">
        <v>2870</v>
      </c>
      <c r="K191" s="1868"/>
      <c r="L191" s="1866" t="s">
        <v>2871</v>
      </c>
      <c r="M191" s="1868"/>
      <c r="N191" s="1877" t="s">
        <v>2872</v>
      </c>
      <c r="O191" s="1878"/>
      <c r="P191" s="1867" t="s">
        <v>2873</v>
      </c>
      <c r="Q191" s="1867"/>
      <c r="R191" s="1868"/>
      <c r="S191" s="1875" t="s">
        <v>2869</v>
      </c>
      <c r="T191" s="1875" t="s">
        <v>2870</v>
      </c>
      <c r="U191" s="1875" t="s">
        <v>2871</v>
      </c>
      <c r="V191" s="1867" t="s">
        <v>2872</v>
      </c>
      <c r="W191" s="1867"/>
      <c r="X191" s="1866" t="s">
        <v>2873</v>
      </c>
      <c r="Y191" s="1867"/>
      <c r="Z191" s="1868"/>
      <c r="AA191" s="1859" t="s">
        <v>2866</v>
      </c>
      <c r="AB191" s="1859" t="s">
        <v>2874</v>
      </c>
      <c r="AC191" s="1859" t="s">
        <v>2875</v>
      </c>
      <c r="AD191" s="1859" t="s">
        <v>2876</v>
      </c>
      <c r="AE191" s="1872"/>
      <c r="AF191" s="1873"/>
      <c r="AG191" s="1874"/>
      <c r="AH191" s="1076"/>
    </row>
    <row r="192" spans="2:34" ht="26.25" thickBot="1">
      <c r="B192" s="1860"/>
      <c r="C192" s="1862"/>
      <c r="D192" s="1860"/>
      <c r="E192" s="1860"/>
      <c r="F192" s="1876"/>
      <c r="G192" s="1876"/>
      <c r="H192" s="1374" t="s">
        <v>2877</v>
      </c>
      <c r="I192" s="1374" t="s">
        <v>2878</v>
      </c>
      <c r="J192" s="1374" t="s">
        <v>2877</v>
      </c>
      <c r="K192" s="1374" t="s">
        <v>2878</v>
      </c>
      <c r="L192" s="1374" t="s">
        <v>2877</v>
      </c>
      <c r="M192" s="1374" t="s">
        <v>2878</v>
      </c>
      <c r="N192" s="1373" t="s">
        <v>306</v>
      </c>
      <c r="O192" s="1122" t="s">
        <v>2879</v>
      </c>
      <c r="P192" s="1123" t="s">
        <v>2880</v>
      </c>
      <c r="Q192" s="1122" t="s">
        <v>2881</v>
      </c>
      <c r="R192" s="1122" t="s">
        <v>2882</v>
      </c>
      <c r="S192" s="1876"/>
      <c r="T192" s="1876"/>
      <c r="U192" s="1876"/>
      <c r="V192" s="1375" t="s">
        <v>306</v>
      </c>
      <c r="W192" s="1124" t="s">
        <v>2879</v>
      </c>
      <c r="X192" s="1122" t="s">
        <v>2880</v>
      </c>
      <c r="Y192" s="1125" t="s">
        <v>2881</v>
      </c>
      <c r="Z192" s="1122" t="s">
        <v>2882</v>
      </c>
      <c r="AA192" s="1860"/>
      <c r="AB192" s="1860"/>
      <c r="AC192" s="1860"/>
      <c r="AD192" s="1860"/>
      <c r="AE192" s="1372" t="s">
        <v>307</v>
      </c>
      <c r="AF192" s="1372" t="s">
        <v>2883</v>
      </c>
      <c r="AG192" s="1372" t="s">
        <v>2884</v>
      </c>
      <c r="AH192" s="1076"/>
    </row>
    <row r="193" spans="2:34" ht="12.75">
      <c r="B193" s="1389" t="s">
        <v>3254</v>
      </c>
      <c r="C193" s="1132" t="s">
        <v>3255</v>
      </c>
      <c r="D193" s="1133">
        <v>3</v>
      </c>
      <c r="E193" s="1133">
        <v>3</v>
      </c>
      <c r="F193" s="1134">
        <v>500</v>
      </c>
      <c r="G193" s="1134">
        <v>100</v>
      </c>
      <c r="H193" s="1135">
        <v>8.9999999999999993E-3</v>
      </c>
      <c r="I193" s="1135">
        <v>8.9999999999999993E-3</v>
      </c>
      <c r="J193" s="1135"/>
      <c r="K193" s="1135"/>
      <c r="L193" s="1135"/>
      <c r="M193" s="1135"/>
      <c r="N193" s="1150"/>
      <c r="O193" s="1135"/>
      <c r="P193" s="1135"/>
      <c r="Q193" s="1135"/>
      <c r="R193" s="1135"/>
      <c r="S193" s="1135"/>
      <c r="T193" s="1135"/>
      <c r="U193" s="1135"/>
      <c r="V193" s="1150"/>
      <c r="W193" s="1135"/>
      <c r="X193" s="1135"/>
      <c r="Y193" s="1135"/>
      <c r="Z193" s="1135"/>
      <c r="AA193" s="1133"/>
      <c r="AB193" s="1134"/>
      <c r="AC193" s="1135"/>
      <c r="AD193" s="1135"/>
      <c r="AE193" s="1150"/>
      <c r="AF193" s="1132"/>
      <c r="AG193" s="1151"/>
      <c r="AH193" s="1076"/>
    </row>
    <row r="194" spans="2:34" ht="12.75">
      <c r="B194" s="1390" t="s">
        <v>3256</v>
      </c>
      <c r="C194" s="1126" t="s">
        <v>3257</v>
      </c>
      <c r="D194" s="1127">
        <v>8</v>
      </c>
      <c r="E194" s="1127">
        <v>8</v>
      </c>
      <c r="F194" s="1128">
        <v>850</v>
      </c>
      <c r="G194" s="1128">
        <v>350</v>
      </c>
      <c r="H194" s="1129">
        <v>8.9999999999999993E-3</v>
      </c>
      <c r="I194" s="1129">
        <v>8.9999999999999993E-3</v>
      </c>
      <c r="J194" s="1129"/>
      <c r="K194" s="1129"/>
      <c r="L194" s="1129"/>
      <c r="M194" s="1129"/>
      <c r="N194" s="1149"/>
      <c r="O194" s="1129"/>
      <c r="P194" s="1129"/>
      <c r="Q194" s="1129"/>
      <c r="R194" s="1129"/>
      <c r="S194" s="1129"/>
      <c r="T194" s="1129"/>
      <c r="U194" s="1129"/>
      <c r="V194" s="1149"/>
      <c r="W194" s="1129"/>
      <c r="X194" s="1129"/>
      <c r="Y194" s="1129"/>
      <c r="Z194" s="1129"/>
      <c r="AA194" s="1127"/>
      <c r="AB194" s="1128"/>
      <c r="AC194" s="1129"/>
      <c r="AD194" s="1129"/>
      <c r="AE194" s="1149"/>
      <c r="AF194" s="1126"/>
      <c r="AG194" s="1152"/>
      <c r="AH194" s="1076"/>
    </row>
    <row r="195" spans="2:34" ht="26.25" thickBot="1">
      <c r="B195" s="1153" t="s">
        <v>3258</v>
      </c>
      <c r="C195" s="1141" t="s">
        <v>3259</v>
      </c>
      <c r="D195" s="1142">
        <v>10</v>
      </c>
      <c r="E195" s="1142">
        <v>10</v>
      </c>
      <c r="F195" s="1143">
        <v>1050</v>
      </c>
      <c r="G195" s="1143">
        <v>650</v>
      </c>
      <c r="H195" s="1144">
        <v>8.9999999999999993E-3</v>
      </c>
      <c r="I195" s="1144">
        <v>8.9999999999999993E-3</v>
      </c>
      <c r="J195" s="1144"/>
      <c r="K195" s="1144"/>
      <c r="L195" s="1144"/>
      <c r="M195" s="1144"/>
      <c r="N195" s="1154"/>
      <c r="O195" s="1144"/>
      <c r="P195" s="1144"/>
      <c r="Q195" s="1144"/>
      <c r="R195" s="1144"/>
      <c r="S195" s="1144"/>
      <c r="T195" s="1144"/>
      <c r="U195" s="1144"/>
      <c r="V195" s="1154"/>
      <c r="W195" s="1144"/>
      <c r="X195" s="1144"/>
      <c r="Y195" s="1144"/>
      <c r="Z195" s="1144"/>
      <c r="AA195" s="1142"/>
      <c r="AB195" s="1143"/>
      <c r="AC195" s="1144"/>
      <c r="AD195" s="1144"/>
      <c r="AE195" s="1154"/>
      <c r="AF195" s="1141"/>
      <c r="AG195" s="1155"/>
      <c r="AH195" s="1076"/>
    </row>
    <row r="196" spans="2:34" ht="12.75">
      <c r="B196" s="1077"/>
      <c r="C196" s="1078"/>
      <c r="D196" s="1078">
        <v>1.0000000000000001E-33</v>
      </c>
      <c r="E196" s="1078"/>
      <c r="F196" s="1078"/>
      <c r="G196" s="1078"/>
      <c r="H196" s="1078"/>
      <c r="I196" s="1078"/>
      <c r="J196" s="1078"/>
      <c r="K196" s="1078"/>
      <c r="L196" s="1078"/>
      <c r="M196" s="1078"/>
      <c r="N196" s="1078">
        <v>1.0000000000000001E-33</v>
      </c>
      <c r="O196" s="1078"/>
      <c r="P196" s="1078"/>
      <c r="Q196" s="1078"/>
      <c r="R196" s="1078"/>
      <c r="S196" s="1078"/>
      <c r="T196" s="1078"/>
      <c r="U196" s="1078"/>
      <c r="V196" s="1078">
        <v>1.0000000000000001E-33</v>
      </c>
      <c r="W196" s="1078"/>
      <c r="X196" s="1078"/>
      <c r="Y196" s="1078"/>
      <c r="Z196" s="1078"/>
      <c r="AA196" s="1078"/>
      <c r="AB196" s="1078"/>
      <c r="AC196" s="1078"/>
      <c r="AD196" s="1078"/>
      <c r="AE196" s="1078"/>
      <c r="AF196" s="1078"/>
      <c r="AG196" s="1078"/>
      <c r="AH196" s="1076"/>
    </row>
    <row r="197" spans="2:34" ht="12.75">
      <c r="B197" s="1079" t="s">
        <v>2887</v>
      </c>
      <c r="C197" s="1855" t="s">
        <v>3260</v>
      </c>
      <c r="D197" s="1855"/>
      <c r="E197" s="1855"/>
      <c r="F197" s="1855"/>
      <c r="G197" s="1855"/>
      <c r="H197" s="1855"/>
      <c r="I197" s="1855"/>
      <c r="J197" s="1855"/>
      <c r="K197" s="1855"/>
      <c r="L197" s="1855"/>
      <c r="M197" s="1855"/>
      <c r="N197" s="1855"/>
      <c r="O197" s="1855"/>
      <c r="P197" s="1855"/>
      <c r="Q197" s="1855"/>
      <c r="R197" s="1855"/>
      <c r="S197" s="1855"/>
      <c r="T197" s="1855"/>
      <c r="U197" s="1855"/>
      <c r="V197" s="1855"/>
      <c r="W197" s="1855"/>
      <c r="X197" s="1855"/>
      <c r="Y197" s="1855"/>
      <c r="Z197" s="1855"/>
      <c r="AA197" s="1855"/>
      <c r="AB197" s="1855"/>
      <c r="AC197" s="1855"/>
      <c r="AD197" s="1855"/>
      <c r="AE197" s="1855"/>
      <c r="AF197" s="1855"/>
      <c r="AG197" s="1855"/>
      <c r="AH197" s="1076"/>
    </row>
    <row r="198" spans="2:34" ht="12.75">
      <c r="B198" s="1079" t="s">
        <v>2889</v>
      </c>
      <c r="C198" s="2396" t="s">
        <v>2643</v>
      </c>
      <c r="D198" s="2396"/>
      <c r="E198" s="2396"/>
      <c r="F198" s="2396"/>
      <c r="G198" s="2396"/>
      <c r="H198" s="2396"/>
      <c r="I198" s="2396"/>
      <c r="J198" s="2396"/>
      <c r="K198" s="2396"/>
      <c r="L198" s="2396"/>
      <c r="M198" s="2396"/>
      <c r="N198" s="2396"/>
      <c r="O198" s="2396"/>
      <c r="P198" s="2396"/>
      <c r="Q198" s="2396"/>
      <c r="R198" s="2396"/>
      <c r="S198" s="2396"/>
      <c r="T198" s="2396"/>
      <c r="U198" s="2396"/>
      <c r="V198" s="2396"/>
      <c r="W198" s="2396"/>
      <c r="X198" s="2396"/>
      <c r="Y198" s="2396"/>
      <c r="Z198" s="2396"/>
      <c r="AA198" s="2396"/>
      <c r="AB198" s="2396"/>
      <c r="AC198" s="2396"/>
      <c r="AD198" s="2396"/>
      <c r="AE198" s="2396"/>
      <c r="AF198" s="2396"/>
      <c r="AG198" s="2396"/>
      <c r="AH198" s="1076"/>
    </row>
    <row r="199" spans="2:34" ht="13.5" thickBot="1">
      <c r="B199" s="1080"/>
      <c r="C199" s="1849"/>
      <c r="D199" s="1849"/>
      <c r="E199" s="1849"/>
      <c r="F199" s="1849"/>
      <c r="G199" s="1849"/>
      <c r="H199" s="1849"/>
      <c r="I199" s="1849"/>
      <c r="J199" s="1849"/>
      <c r="K199" s="1849"/>
      <c r="L199" s="1849"/>
      <c r="M199" s="1849"/>
      <c r="N199" s="1849"/>
      <c r="O199" s="1849"/>
      <c r="P199" s="1849"/>
      <c r="Q199" s="1849"/>
      <c r="R199" s="1849"/>
      <c r="S199" s="1849"/>
      <c r="T199" s="1849"/>
      <c r="U199" s="1849"/>
      <c r="V199" s="1849"/>
      <c r="W199" s="1849"/>
      <c r="X199" s="1849"/>
      <c r="Y199" s="1849"/>
      <c r="Z199" s="1849"/>
      <c r="AA199" s="1849"/>
      <c r="AB199" s="1849"/>
      <c r="AC199" s="1849"/>
      <c r="AD199" s="1849"/>
      <c r="AE199" s="1849"/>
      <c r="AF199" s="1849"/>
      <c r="AG199" s="1849"/>
      <c r="AH199" s="1081"/>
    </row>
    <row r="200" spans="2:34" ht="13.5" thickBot="1">
      <c r="B200" s="1378"/>
      <c r="C200" s="361"/>
      <c r="D200" s="361"/>
      <c r="E200" s="361"/>
      <c r="F200" s="361"/>
      <c r="G200" s="361"/>
      <c r="H200" s="361"/>
      <c r="I200" s="361"/>
    </row>
    <row r="201" spans="2:34" ht="20.25">
      <c r="B201" s="1851" t="s">
        <v>2854</v>
      </c>
      <c r="C201" s="1852"/>
      <c r="D201" s="1852"/>
      <c r="E201" s="1852"/>
      <c r="F201" s="1852"/>
      <c r="G201" s="1852"/>
      <c r="H201" s="1852"/>
      <c r="I201" s="1852"/>
      <c r="J201" s="1852"/>
      <c r="K201" s="1852"/>
      <c r="L201" s="1852"/>
      <c r="M201" s="1852"/>
      <c r="N201" s="1852"/>
      <c r="O201" s="1852"/>
      <c r="P201" s="1852"/>
      <c r="Q201" s="1852"/>
      <c r="R201" s="1852"/>
      <c r="S201" s="1852"/>
      <c r="T201" s="1852"/>
      <c r="U201" s="1852"/>
      <c r="V201" s="1852"/>
      <c r="W201" s="1852"/>
      <c r="X201" s="1852"/>
      <c r="Y201" s="1852"/>
      <c r="Z201" s="1852"/>
      <c r="AA201" s="1852"/>
      <c r="AB201" s="1852"/>
      <c r="AC201" s="1852"/>
      <c r="AD201" s="1852"/>
      <c r="AE201" s="1852"/>
      <c r="AF201" s="1852"/>
      <c r="AG201" s="1852"/>
      <c r="AH201" s="1853"/>
    </row>
    <row r="202" spans="2:34" ht="12.75">
      <c r="B202" s="1075"/>
      <c r="C202" s="1015"/>
      <c r="D202" s="725"/>
      <c r="E202" s="725"/>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1076"/>
    </row>
    <row r="203" spans="2:34" ht="12.75">
      <c r="B203" s="1018" t="s">
        <v>2855</v>
      </c>
      <c r="C203" s="1074" t="s">
        <v>2952</v>
      </c>
      <c r="D203" s="1074"/>
      <c r="E203" s="456"/>
      <c r="F203" s="456"/>
      <c r="G203" s="456"/>
      <c r="H203" s="456"/>
      <c r="I203" s="477"/>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1076"/>
    </row>
    <row r="204" spans="2:34" ht="13.5" thickBot="1">
      <c r="B204" s="1018" t="s">
        <v>2857</v>
      </c>
      <c r="C204" s="1238">
        <v>41395</v>
      </c>
      <c r="D204" s="1238"/>
      <c r="E204" s="456"/>
      <c r="F204" s="456"/>
      <c r="G204" s="456"/>
      <c r="H204" s="456"/>
      <c r="I204" s="477"/>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1076"/>
    </row>
    <row r="205" spans="2:34" ht="13.5" customHeight="1" thickBot="1">
      <c r="B205" s="1075" t="s">
        <v>2858</v>
      </c>
      <c r="C205" s="1856" t="s">
        <v>2953</v>
      </c>
      <c r="D205" s="1857"/>
      <c r="E205" s="1857"/>
      <c r="F205" s="1857"/>
      <c r="G205" s="1857"/>
      <c r="H205" s="1857"/>
      <c r="I205" s="1857"/>
      <c r="J205" s="1857"/>
      <c r="K205" s="1857"/>
      <c r="L205" s="1857"/>
      <c r="M205" s="1857"/>
      <c r="N205" s="1857"/>
      <c r="O205" s="1857"/>
      <c r="P205" s="1857"/>
      <c r="Q205" s="1857"/>
      <c r="R205" s="1857"/>
      <c r="S205" s="1857"/>
      <c r="T205" s="1857"/>
      <c r="U205" s="1857"/>
      <c r="V205" s="1857"/>
      <c r="W205" s="1857"/>
      <c r="X205" s="1857"/>
      <c r="Y205" s="1857"/>
      <c r="Z205" s="1857"/>
      <c r="AA205" s="1857"/>
      <c r="AB205" s="1858"/>
      <c r="AC205" s="456"/>
      <c r="AD205" s="456"/>
      <c r="AE205" s="456"/>
      <c r="AF205" s="456"/>
      <c r="AG205" s="456"/>
      <c r="AH205" s="1076"/>
    </row>
    <row r="206" spans="2:34" ht="13.5" customHeight="1" thickBot="1">
      <c r="B206" s="1075"/>
      <c r="C206" s="1016"/>
      <c r="D206" s="1016"/>
      <c r="E206" s="1377"/>
      <c r="F206" s="1377"/>
      <c r="G206" s="1377"/>
      <c r="H206" s="1377"/>
      <c r="I206" s="1377"/>
      <c r="J206" s="1377"/>
      <c r="K206" s="1377"/>
      <c r="L206" s="1377"/>
      <c r="M206" s="1377"/>
      <c r="N206" s="1377"/>
      <c r="O206" s="1377"/>
      <c r="P206" s="1377"/>
      <c r="Q206" s="1377"/>
      <c r="R206" s="1377"/>
      <c r="S206" s="1377"/>
      <c r="T206" s="1377"/>
      <c r="U206" s="1377"/>
      <c r="V206" s="1377"/>
      <c r="W206" s="1377"/>
      <c r="X206" s="1377"/>
      <c r="Y206" s="1377"/>
      <c r="Z206" s="1377"/>
      <c r="AA206" s="1377"/>
      <c r="AB206" s="1377"/>
      <c r="AC206" s="456"/>
      <c r="AD206" s="456"/>
      <c r="AE206" s="456"/>
      <c r="AF206" s="456"/>
      <c r="AG206" s="456"/>
      <c r="AH206" s="1076"/>
    </row>
    <row r="207" spans="2:34" ht="13.5" thickBot="1">
      <c r="B207" s="1859" t="s">
        <v>2859</v>
      </c>
      <c r="C207" s="1861" t="s">
        <v>2860</v>
      </c>
      <c r="D207" s="1859" t="s">
        <v>2861</v>
      </c>
      <c r="E207" s="1863" t="s">
        <v>2862</v>
      </c>
      <c r="F207" s="1864"/>
      <c r="G207" s="1864"/>
      <c r="H207" s="1864"/>
      <c r="I207" s="1864"/>
      <c r="J207" s="1864"/>
      <c r="K207" s="1864"/>
      <c r="L207" s="1864"/>
      <c r="M207" s="1864"/>
      <c r="N207" s="1864"/>
      <c r="O207" s="1864"/>
      <c r="P207" s="1864"/>
      <c r="Q207" s="1864"/>
      <c r="R207" s="1865"/>
      <c r="S207" s="1866" t="s">
        <v>2863</v>
      </c>
      <c r="T207" s="1867"/>
      <c r="U207" s="1867"/>
      <c r="V207" s="1867"/>
      <c r="W207" s="1867"/>
      <c r="X207" s="1867"/>
      <c r="Y207" s="1867"/>
      <c r="Z207" s="1868"/>
      <c r="AA207" s="1863" t="s">
        <v>2864</v>
      </c>
      <c r="AB207" s="1864"/>
      <c r="AC207" s="1864"/>
      <c r="AD207" s="1865"/>
      <c r="AE207" s="1869" t="s">
        <v>2865</v>
      </c>
      <c r="AF207" s="1870"/>
      <c r="AG207" s="1871"/>
      <c r="AH207" s="1076"/>
    </row>
    <row r="208" spans="2:34" ht="13.5" thickBot="1">
      <c r="B208" s="1860"/>
      <c r="C208" s="1862"/>
      <c r="D208" s="1860"/>
      <c r="E208" s="1859" t="s">
        <v>2866</v>
      </c>
      <c r="F208" s="1875" t="s">
        <v>2867</v>
      </c>
      <c r="G208" s="1875" t="s">
        <v>2868</v>
      </c>
      <c r="H208" s="1866" t="s">
        <v>2869</v>
      </c>
      <c r="I208" s="1868"/>
      <c r="J208" s="1866" t="s">
        <v>2870</v>
      </c>
      <c r="K208" s="1868"/>
      <c r="L208" s="1866" t="s">
        <v>2871</v>
      </c>
      <c r="M208" s="1868"/>
      <c r="N208" s="1877" t="s">
        <v>2872</v>
      </c>
      <c r="O208" s="1878"/>
      <c r="P208" s="1867" t="s">
        <v>2873</v>
      </c>
      <c r="Q208" s="1867"/>
      <c r="R208" s="1868"/>
      <c r="S208" s="1875" t="s">
        <v>2869</v>
      </c>
      <c r="T208" s="1875" t="s">
        <v>2870</v>
      </c>
      <c r="U208" s="1875" t="s">
        <v>2871</v>
      </c>
      <c r="V208" s="1867" t="s">
        <v>2872</v>
      </c>
      <c r="W208" s="1867"/>
      <c r="X208" s="1866" t="s">
        <v>2873</v>
      </c>
      <c r="Y208" s="1867"/>
      <c r="Z208" s="1868"/>
      <c r="AA208" s="1859" t="s">
        <v>2866</v>
      </c>
      <c r="AB208" s="1859" t="s">
        <v>2874</v>
      </c>
      <c r="AC208" s="1859" t="s">
        <v>2875</v>
      </c>
      <c r="AD208" s="1859" t="s">
        <v>2876</v>
      </c>
      <c r="AE208" s="1872"/>
      <c r="AF208" s="1873"/>
      <c r="AG208" s="1874"/>
      <c r="AH208" s="1076"/>
    </row>
    <row r="209" spans="2:34" ht="37.5" customHeight="1" thickBot="1">
      <c r="B209" s="1883"/>
      <c r="C209" s="1884"/>
      <c r="D209" s="1883"/>
      <c r="E209" s="1883"/>
      <c r="F209" s="1885"/>
      <c r="G209" s="1885"/>
      <c r="H209" s="1020" t="s">
        <v>2877</v>
      </c>
      <c r="I209" s="1020" t="s">
        <v>2878</v>
      </c>
      <c r="J209" s="1020" t="s">
        <v>2877</v>
      </c>
      <c r="K209" s="1020" t="s">
        <v>2878</v>
      </c>
      <c r="L209" s="1020" t="s">
        <v>2877</v>
      </c>
      <c r="M209" s="1020" t="s">
        <v>2878</v>
      </c>
      <c r="N209" s="1021" t="s">
        <v>306</v>
      </c>
      <c r="O209" s="1022" t="s">
        <v>2879</v>
      </c>
      <c r="P209" s="1023" t="s">
        <v>2880</v>
      </c>
      <c r="Q209" s="1022" t="s">
        <v>2881</v>
      </c>
      <c r="R209" s="1022" t="s">
        <v>2882</v>
      </c>
      <c r="S209" s="1885"/>
      <c r="T209" s="1885"/>
      <c r="U209" s="1885"/>
      <c r="V209" s="1024" t="s">
        <v>306</v>
      </c>
      <c r="W209" s="1025" t="s">
        <v>2879</v>
      </c>
      <c r="X209" s="1022" t="s">
        <v>2880</v>
      </c>
      <c r="Y209" s="1026" t="s">
        <v>2881</v>
      </c>
      <c r="Z209" s="1022" t="s">
        <v>2882</v>
      </c>
      <c r="AA209" s="1883"/>
      <c r="AB209" s="1883"/>
      <c r="AC209" s="1883"/>
      <c r="AD209" s="1883"/>
      <c r="AE209" s="1027" t="s">
        <v>307</v>
      </c>
      <c r="AF209" s="1027" t="s">
        <v>2883</v>
      </c>
      <c r="AG209" s="1027" t="s">
        <v>2884</v>
      </c>
      <c r="AH209" s="1076"/>
    </row>
    <row r="210" spans="2:34" ht="26.25" thickBot="1">
      <c r="B210" s="1379" t="s">
        <v>2957</v>
      </c>
      <c r="C210" s="1109">
        <v>1700</v>
      </c>
      <c r="D210" s="1265" t="s">
        <v>2954</v>
      </c>
      <c r="E210" s="1265" t="s">
        <v>2954</v>
      </c>
      <c r="F210" s="1265" t="s">
        <v>2954</v>
      </c>
      <c r="G210" s="1265" t="s">
        <v>2954</v>
      </c>
      <c r="H210" s="1265" t="s">
        <v>2954</v>
      </c>
      <c r="I210" s="1265" t="s">
        <v>2954</v>
      </c>
      <c r="J210" s="1265" t="s">
        <v>2954</v>
      </c>
      <c r="K210" s="1265" t="s">
        <v>2954</v>
      </c>
      <c r="L210" s="1265" t="s">
        <v>2954</v>
      </c>
      <c r="M210" s="1265" t="s">
        <v>2954</v>
      </c>
      <c r="N210" s="1265" t="s">
        <v>2954</v>
      </c>
      <c r="O210" s="1265" t="s">
        <v>2954</v>
      </c>
      <c r="P210" s="1265" t="s">
        <v>2954</v>
      </c>
      <c r="Q210" s="1265" t="s">
        <v>2954</v>
      </c>
      <c r="R210" s="1265" t="s">
        <v>2954</v>
      </c>
      <c r="S210" s="1265" t="s">
        <v>2954</v>
      </c>
      <c r="T210" s="1265" t="s">
        <v>2954</v>
      </c>
      <c r="U210" s="1265" t="s">
        <v>2954</v>
      </c>
      <c r="V210" s="1265" t="s">
        <v>2954</v>
      </c>
      <c r="W210" s="1265" t="s">
        <v>2954</v>
      </c>
      <c r="X210" s="1265" t="s">
        <v>2954</v>
      </c>
      <c r="Y210" s="1265" t="s">
        <v>2954</v>
      </c>
      <c r="Z210" s="1265" t="s">
        <v>2954</v>
      </c>
      <c r="AA210" s="1265" t="s">
        <v>2954</v>
      </c>
      <c r="AB210" s="1265" t="s">
        <v>2954</v>
      </c>
      <c r="AC210" s="1265" t="s">
        <v>2954</v>
      </c>
      <c r="AD210" s="1265" t="s">
        <v>2954</v>
      </c>
      <c r="AE210" s="1306" t="s">
        <v>2955</v>
      </c>
      <c r="AF210" s="1109" t="s">
        <v>2956</v>
      </c>
      <c r="AG210" s="1303">
        <v>2.1999999999999999E-2</v>
      </c>
      <c r="AH210" s="1076"/>
    </row>
    <row r="211" spans="2:34" ht="12.75">
      <c r="B211" s="1077"/>
      <c r="C211" s="1078"/>
      <c r="D211" s="1078">
        <v>1.0000000000000001E-33</v>
      </c>
      <c r="E211" s="1078"/>
      <c r="F211" s="1078"/>
      <c r="G211" s="1078"/>
      <c r="H211" s="1078"/>
      <c r="I211" s="1078"/>
      <c r="J211" s="1078"/>
      <c r="K211" s="1078"/>
      <c r="L211" s="1078"/>
      <c r="M211" s="1078"/>
      <c r="N211" s="1078">
        <v>1.0000000000000001E-33</v>
      </c>
      <c r="O211" s="1078"/>
      <c r="P211" s="1078"/>
      <c r="Q211" s="1078"/>
      <c r="R211" s="1078"/>
      <c r="S211" s="1078"/>
      <c r="T211" s="1078"/>
      <c r="U211" s="1078"/>
      <c r="V211" s="1078">
        <v>1.0000000000000001E-33</v>
      </c>
      <c r="W211" s="1078"/>
      <c r="X211" s="1078"/>
      <c r="Y211" s="1078"/>
      <c r="Z211" s="1078"/>
      <c r="AA211" s="1078"/>
      <c r="AB211" s="1078"/>
      <c r="AC211" s="1078"/>
      <c r="AD211" s="1078"/>
      <c r="AE211" s="1078"/>
      <c r="AF211" s="1078"/>
      <c r="AG211" s="1078"/>
      <c r="AH211" s="1076"/>
    </row>
    <row r="212" spans="2:34" ht="12.75">
      <c r="B212" s="1079" t="s">
        <v>2887</v>
      </c>
      <c r="C212" s="1855" t="s">
        <v>2954</v>
      </c>
      <c r="D212" s="1855"/>
      <c r="E212" s="1855"/>
      <c r="F212" s="1855"/>
      <c r="G212" s="1855"/>
      <c r="H212" s="1855"/>
      <c r="I212" s="1855"/>
      <c r="J212" s="1855"/>
      <c r="K212" s="1855"/>
      <c r="L212" s="1855"/>
      <c r="M212" s="1855"/>
      <c r="N212" s="1855"/>
      <c r="O212" s="1855"/>
      <c r="P212" s="1855"/>
      <c r="Q212" s="1855"/>
      <c r="R212" s="1855"/>
      <c r="S212" s="1855"/>
      <c r="T212" s="1855"/>
      <c r="U212" s="1855"/>
      <c r="V212" s="1855"/>
      <c r="W212" s="1855"/>
      <c r="X212" s="1855"/>
      <c r="Y212" s="1855"/>
      <c r="Z212" s="1855"/>
      <c r="AA212" s="1855"/>
      <c r="AB212" s="1855"/>
      <c r="AC212" s="1855"/>
      <c r="AD212" s="1855"/>
      <c r="AE212" s="1855"/>
      <c r="AF212" s="1855"/>
      <c r="AG212" s="1855"/>
      <c r="AH212" s="1076"/>
    </row>
    <row r="213" spans="2:34" ht="20.25" customHeight="1" thickBot="1">
      <c r="B213" s="1080" t="s">
        <v>2889</v>
      </c>
      <c r="C213" s="1849" t="s">
        <v>2958</v>
      </c>
      <c r="D213" s="1849"/>
      <c r="E213" s="1849"/>
      <c r="F213" s="1849"/>
      <c r="G213" s="1849"/>
      <c r="H213" s="1849"/>
      <c r="I213" s="1849"/>
      <c r="J213" s="1849"/>
      <c r="K213" s="1849"/>
      <c r="L213" s="1849"/>
      <c r="M213" s="1849"/>
      <c r="N213" s="1849"/>
      <c r="O213" s="1849"/>
      <c r="P213" s="1849"/>
      <c r="Q213" s="1849"/>
      <c r="R213" s="1849"/>
      <c r="S213" s="1849"/>
      <c r="T213" s="1849"/>
      <c r="U213" s="1849"/>
      <c r="V213" s="1849"/>
      <c r="W213" s="1849"/>
      <c r="X213" s="1849"/>
      <c r="Y213" s="1849"/>
      <c r="Z213" s="1849"/>
      <c r="AA213" s="1849"/>
      <c r="AB213" s="1849"/>
      <c r="AC213" s="1849"/>
      <c r="AD213" s="1849"/>
      <c r="AE213" s="1849"/>
      <c r="AF213" s="1849"/>
      <c r="AG213" s="1849"/>
      <c r="AH213" s="1081"/>
    </row>
    <row r="214" spans="2:34" ht="13.5" thickBot="1">
      <c r="B214" s="2358"/>
      <c r="C214" s="2358"/>
      <c r="D214" s="2358"/>
      <c r="E214" s="361"/>
      <c r="F214" s="361"/>
      <c r="G214" s="361"/>
      <c r="H214" s="361"/>
      <c r="I214" s="361"/>
    </row>
    <row r="215" spans="2:34" ht="13.5" thickTop="1" thickBot="1">
      <c r="B215" s="2339" t="s">
        <v>2629</v>
      </c>
      <c r="C215" s="2340"/>
      <c r="D215" s="2340"/>
      <c r="E215" s="2340"/>
      <c r="F215" s="2340"/>
      <c r="G215" s="2340"/>
      <c r="H215" s="2340"/>
      <c r="I215" s="2340"/>
      <c r="J215" s="2341"/>
    </row>
    <row r="216" spans="2:34" ht="60.75" thickBot="1">
      <c r="B216" s="310" t="s">
        <v>2630</v>
      </c>
      <c r="C216" s="311" t="s">
        <v>2631</v>
      </c>
      <c r="D216" s="282" t="s">
        <v>2632</v>
      </c>
      <c r="E216" s="282" t="s">
        <v>2633</v>
      </c>
      <c r="F216" s="282" t="s">
        <v>2634</v>
      </c>
      <c r="G216" s="282" t="s">
        <v>2635</v>
      </c>
      <c r="H216" s="313" t="s">
        <v>2636</v>
      </c>
      <c r="I216" s="313" t="s">
        <v>2637</v>
      </c>
      <c r="J216" s="289" t="s">
        <v>224</v>
      </c>
    </row>
    <row r="217" spans="2:34" ht="31.5" customHeight="1">
      <c r="B217" s="312" t="s">
        <v>2638</v>
      </c>
      <c r="C217" s="314">
        <v>3</v>
      </c>
      <c r="D217" s="284">
        <v>500</v>
      </c>
      <c r="E217" s="315">
        <v>100</v>
      </c>
      <c r="F217" s="316">
        <v>0.13500000000000001</v>
      </c>
      <c r="G217" s="317">
        <v>0.01</v>
      </c>
      <c r="H217" s="317">
        <v>0.02</v>
      </c>
      <c r="I217" s="317">
        <v>2.1999999999999999E-2</v>
      </c>
      <c r="J217" s="318" t="s">
        <v>2639</v>
      </c>
    </row>
    <row r="218" spans="2:34">
      <c r="B218" s="319" t="s">
        <v>2640</v>
      </c>
      <c r="C218" s="320" t="s">
        <v>2641</v>
      </c>
      <c r="D218" s="320"/>
      <c r="E218" s="320"/>
      <c r="F218" s="320"/>
      <c r="G218" s="320"/>
      <c r="H218" s="320"/>
      <c r="I218" s="320"/>
      <c r="J218" s="321"/>
    </row>
    <row r="219" spans="2:34">
      <c r="B219" s="319" t="s">
        <v>2642</v>
      </c>
      <c r="C219" s="320" t="s">
        <v>2643</v>
      </c>
      <c r="D219" s="320"/>
      <c r="E219" s="320"/>
      <c r="F219" s="320"/>
      <c r="G219" s="320"/>
      <c r="H219" s="320"/>
      <c r="I219" s="320"/>
      <c r="J219" s="321"/>
    </row>
    <row r="220" spans="2:34">
      <c r="B220" s="319" t="s">
        <v>2644</v>
      </c>
      <c r="C220" s="2342" t="s">
        <v>2645</v>
      </c>
      <c r="D220" s="2343"/>
      <c r="E220" s="2343"/>
      <c r="F220" s="2343"/>
      <c r="G220" s="2343"/>
      <c r="H220" s="2343"/>
      <c r="I220" s="2343"/>
      <c r="J220" s="2344"/>
    </row>
    <row r="221" spans="2:34">
      <c r="B221" s="322"/>
      <c r="C221" s="323"/>
      <c r="D221" s="323"/>
      <c r="E221" s="323"/>
      <c r="F221" s="323"/>
      <c r="G221" s="323"/>
      <c r="H221" s="323"/>
      <c r="I221" s="323"/>
      <c r="J221" s="324"/>
    </row>
    <row r="222" spans="2:34" ht="12.75" thickBot="1">
      <c r="B222" s="295" t="s">
        <v>2646</v>
      </c>
      <c r="C222" s="296"/>
      <c r="D222" s="297"/>
      <c r="E222" s="297"/>
      <c r="F222" s="297"/>
      <c r="G222" s="297"/>
      <c r="H222" s="297"/>
      <c r="I222" s="297"/>
      <c r="J222" s="298"/>
    </row>
    <row r="223" spans="2:34" ht="14.25" thickTop="1" thickBot="1">
      <c r="B223" s="2363"/>
      <c r="C223" s="2356"/>
      <c r="D223" s="2356"/>
      <c r="E223" s="2356"/>
      <c r="F223" s="280"/>
      <c r="G223" s="280"/>
      <c r="H223" s="280"/>
      <c r="I223" s="280"/>
    </row>
    <row r="224" spans="2:34" ht="36.75" thickBot="1">
      <c r="B224" s="852" t="s">
        <v>2612</v>
      </c>
      <c r="C224" s="853" t="s">
        <v>2613</v>
      </c>
      <c r="D224" s="854" t="s">
        <v>2614</v>
      </c>
      <c r="E224" s="280"/>
      <c r="F224" s="280"/>
      <c r="G224" s="280"/>
      <c r="H224" s="280"/>
      <c r="I224" s="280"/>
    </row>
    <row r="225" spans="2:9" ht="54.75" customHeight="1">
      <c r="B225" s="305" t="s">
        <v>2615</v>
      </c>
      <c r="C225" s="283">
        <v>1.7000000000000001E-2</v>
      </c>
      <c r="D225" s="306">
        <v>0.01</v>
      </c>
      <c r="E225" s="280"/>
      <c r="F225" s="280"/>
      <c r="G225" s="280"/>
      <c r="H225" s="280"/>
      <c r="I225" s="280"/>
    </row>
    <row r="226" spans="2:9" ht="12.75" customHeight="1">
      <c r="B226" s="2359" t="s">
        <v>2390</v>
      </c>
      <c r="C226" s="2343"/>
      <c r="D226" s="2360"/>
      <c r="E226" s="280"/>
      <c r="F226" s="280"/>
      <c r="G226" s="280"/>
      <c r="H226" s="280"/>
      <c r="I226" s="280"/>
    </row>
    <row r="227" spans="2:9" ht="13.5" thickBot="1">
      <c r="B227" s="2361" t="s">
        <v>2391</v>
      </c>
      <c r="C227" s="2354"/>
      <c r="D227" s="2362"/>
      <c r="E227" s="280"/>
      <c r="F227" s="280"/>
      <c r="G227" s="280"/>
      <c r="H227" s="280"/>
      <c r="I227" s="280"/>
    </row>
    <row r="228" spans="2:9" ht="13.5" thickBot="1">
      <c r="B228" s="307" t="s">
        <v>2616</v>
      </c>
      <c r="C228" s="308"/>
      <c r="D228" s="309"/>
      <c r="E228" s="280"/>
      <c r="F228" s="280"/>
      <c r="G228" s="280"/>
      <c r="H228" s="280"/>
      <c r="I228" s="280"/>
    </row>
    <row r="229" spans="2:9" ht="12.75">
      <c r="B229" s="115"/>
      <c r="C229" s="280"/>
      <c r="D229" s="280"/>
      <c r="E229" s="280"/>
      <c r="F229" s="280"/>
      <c r="G229" s="280"/>
      <c r="H229" s="280"/>
      <c r="I229" s="280"/>
    </row>
    <row r="230" spans="2:9" ht="13.5" thickBot="1">
      <c r="B230" s="2345" t="s">
        <v>2621</v>
      </c>
      <c r="C230" s="2346"/>
      <c r="D230" s="2346"/>
      <c r="E230" s="2347"/>
      <c r="F230" s="280"/>
      <c r="G230" s="280"/>
      <c r="H230" s="280"/>
      <c r="I230" s="280"/>
    </row>
    <row r="231" spans="2:9" ht="75.75" customHeight="1" thickBot="1">
      <c r="B231" s="310" t="s">
        <v>2612</v>
      </c>
      <c r="C231" s="311" t="s">
        <v>2622</v>
      </c>
      <c r="D231" s="2378" t="s">
        <v>2623</v>
      </c>
      <c r="E231" s="2379"/>
      <c r="F231" s="280"/>
      <c r="G231" s="280"/>
      <c r="H231" s="280"/>
      <c r="I231" s="280"/>
    </row>
    <row r="232" spans="2:9" ht="24">
      <c r="B232" s="312" t="s">
        <v>2621</v>
      </c>
      <c r="C232" s="283">
        <v>0.13500000000000001</v>
      </c>
      <c r="D232" s="2348">
        <v>0.1</v>
      </c>
      <c r="E232" s="2349"/>
      <c r="F232" s="280"/>
      <c r="G232" s="280"/>
      <c r="H232" s="280"/>
      <c r="I232" s="280"/>
    </row>
    <row r="233" spans="2:9" ht="12.75" customHeight="1">
      <c r="B233" s="2387" t="s">
        <v>2624</v>
      </c>
      <c r="C233" s="2388"/>
      <c r="D233" s="2388"/>
      <c r="E233" s="2389"/>
      <c r="F233" s="280"/>
      <c r="G233" s="280"/>
      <c r="H233" s="280"/>
      <c r="I233" s="280"/>
    </row>
    <row r="234" spans="2:9" ht="12.75">
      <c r="B234" s="2387" t="s">
        <v>2391</v>
      </c>
      <c r="C234" s="2388"/>
      <c r="D234" s="2388"/>
      <c r="E234" s="2389"/>
      <c r="F234" s="280"/>
      <c r="G234" s="280"/>
      <c r="H234" s="280"/>
      <c r="I234" s="280"/>
    </row>
    <row r="235" spans="2:9" ht="13.5" thickBot="1">
      <c r="B235" s="2390" t="s">
        <v>2392</v>
      </c>
      <c r="C235" s="2391"/>
      <c r="D235" s="2391"/>
      <c r="E235" s="2392"/>
      <c r="F235" s="280"/>
      <c r="G235" s="280"/>
      <c r="H235" s="280"/>
      <c r="I235" s="280"/>
    </row>
    <row r="236" spans="2:9" ht="14.25" thickTop="1" thickBot="1">
      <c r="B236" s="115"/>
      <c r="C236" s="280"/>
      <c r="D236" s="280"/>
      <c r="E236" s="280"/>
      <c r="F236" s="280"/>
      <c r="G236" s="280"/>
      <c r="H236" s="280"/>
      <c r="I236" s="280"/>
    </row>
    <row r="237" spans="2:9" ht="14.25" thickTop="1" thickBot="1">
      <c r="B237" s="2339" t="s">
        <v>2384</v>
      </c>
      <c r="C237" s="2340"/>
      <c r="D237" s="2340"/>
      <c r="E237" s="2341"/>
      <c r="F237" s="280"/>
      <c r="G237" s="280"/>
      <c r="H237" s="280"/>
      <c r="I237" s="280"/>
    </row>
    <row r="238" spans="2:9" ht="14.25" thickTop="1" thickBot="1">
      <c r="B238" s="2339" t="s">
        <v>2385</v>
      </c>
      <c r="C238" s="2340"/>
      <c r="D238" s="2340"/>
      <c r="E238" s="2341"/>
      <c r="F238" s="280"/>
      <c r="G238" s="280"/>
      <c r="H238" s="280"/>
      <c r="I238" s="280"/>
    </row>
    <row r="239" spans="2:9" ht="60.75" thickBot="1">
      <c r="B239" s="288" t="s">
        <v>947</v>
      </c>
      <c r="C239" s="281" t="s">
        <v>1238</v>
      </c>
      <c r="D239" s="282" t="s">
        <v>2386</v>
      </c>
      <c r="E239" s="289" t="s">
        <v>2387</v>
      </c>
      <c r="F239" s="280"/>
      <c r="G239" s="280"/>
      <c r="H239" s="280"/>
      <c r="I239" s="280"/>
    </row>
    <row r="240" spans="2:9" ht="12.75">
      <c r="B240" s="290" t="s">
        <v>2388</v>
      </c>
      <c r="C240" s="283">
        <v>8</v>
      </c>
      <c r="D240" s="284">
        <v>350</v>
      </c>
      <c r="E240" s="291">
        <v>350</v>
      </c>
      <c r="F240" s="280"/>
      <c r="G240" s="280"/>
      <c r="H240" s="280"/>
      <c r="I240" s="280"/>
    </row>
    <row r="241" spans="2:9" ht="12.75">
      <c r="B241" s="292" t="s">
        <v>2389</v>
      </c>
      <c r="C241" s="285">
        <v>10</v>
      </c>
      <c r="D241" s="286">
        <v>650</v>
      </c>
      <c r="E241" s="293">
        <v>650</v>
      </c>
      <c r="F241" s="280"/>
      <c r="G241" s="280"/>
      <c r="H241" s="280"/>
      <c r="I241" s="280"/>
    </row>
    <row r="242" spans="2:9" ht="17.25" customHeight="1">
      <c r="B242" s="300" t="s">
        <v>2393</v>
      </c>
      <c r="C242" s="301" t="s">
        <v>2396</v>
      </c>
      <c r="D242" s="301" t="s">
        <v>2394</v>
      </c>
      <c r="E242" s="302" t="s">
        <v>2395</v>
      </c>
      <c r="F242" s="280"/>
      <c r="G242" s="280"/>
      <c r="H242" s="280"/>
      <c r="I242" s="280"/>
    </row>
    <row r="243" spans="2:9" ht="12.75">
      <c r="B243" s="299">
        <v>0.01</v>
      </c>
      <c r="C243" s="287">
        <v>0.02</v>
      </c>
      <c r="D243" s="287">
        <v>2.1999999999999999E-2</v>
      </c>
      <c r="E243" s="294">
        <v>0.13500000000000001</v>
      </c>
      <c r="F243" s="280"/>
      <c r="G243" s="280"/>
      <c r="H243" s="280"/>
      <c r="I243" s="280"/>
    </row>
    <row r="244" spans="2:9" ht="12.75">
      <c r="B244" s="2357" t="s">
        <v>2390</v>
      </c>
      <c r="C244" s="2343"/>
      <c r="D244" s="2343"/>
      <c r="E244" s="2344"/>
      <c r="F244" s="280"/>
      <c r="G244" s="280"/>
      <c r="H244" s="280"/>
      <c r="I244" s="280"/>
    </row>
    <row r="245" spans="2:9" ht="13.5" thickBot="1">
      <c r="B245" s="2353" t="s">
        <v>2391</v>
      </c>
      <c r="C245" s="2354"/>
      <c r="D245" s="2354"/>
      <c r="E245" s="2355"/>
      <c r="F245" s="280"/>
      <c r="G245" s="280"/>
      <c r="H245" s="280"/>
      <c r="I245" s="280"/>
    </row>
    <row r="246" spans="2:9" ht="13.5" thickBot="1">
      <c r="B246" s="295" t="s">
        <v>2392</v>
      </c>
      <c r="C246" s="296"/>
      <c r="D246" s="297"/>
      <c r="E246" s="298"/>
      <c r="F246" s="280"/>
      <c r="G246" s="280"/>
      <c r="H246" s="280"/>
      <c r="I246" s="280"/>
    </row>
    <row r="247" spans="2:9" ht="13.5" thickTop="1">
      <c r="B247" s="2356"/>
      <c r="C247" s="2356"/>
      <c r="D247" s="2356"/>
      <c r="E247" s="2356"/>
      <c r="F247" s="280"/>
      <c r="G247" s="280"/>
      <c r="H247" s="280"/>
      <c r="I247" s="280"/>
    </row>
    <row r="248" spans="2:9" ht="13.5" thickBot="1">
      <c r="B248" s="280"/>
      <c r="C248" s="280"/>
      <c r="D248" s="280"/>
      <c r="E248" s="280"/>
      <c r="F248" s="280"/>
      <c r="G248" s="280"/>
      <c r="H248" s="280"/>
      <c r="I248" s="280"/>
    </row>
    <row r="249" spans="2:9" ht="12.75" thickTop="1">
      <c r="B249" s="2339" t="s">
        <v>556</v>
      </c>
      <c r="C249" s="2340"/>
      <c r="D249" s="2340"/>
      <c r="E249" s="2340"/>
      <c r="F249" s="2340"/>
      <c r="G249" s="2340"/>
      <c r="H249" s="2340"/>
      <c r="I249" s="2341"/>
    </row>
    <row r="250" spans="2:9">
      <c r="B250" s="5"/>
      <c r="C250" s="6"/>
      <c r="D250" s="6"/>
      <c r="E250" s="6"/>
      <c r="F250" s="6"/>
      <c r="G250" s="6"/>
      <c r="H250" s="6"/>
      <c r="I250" s="7"/>
    </row>
    <row r="251" spans="2:9" ht="24">
      <c r="B251" s="2380" t="s">
        <v>557</v>
      </c>
      <c r="C251" s="92" t="s">
        <v>190</v>
      </c>
      <c r="D251" s="2350" t="s">
        <v>189</v>
      </c>
      <c r="E251" s="92" t="s">
        <v>188</v>
      </c>
      <c r="F251" s="2350" t="s">
        <v>187</v>
      </c>
      <c r="G251" s="2352"/>
      <c r="H251" s="2350" t="s">
        <v>558</v>
      </c>
      <c r="I251" s="2366" t="s">
        <v>559</v>
      </c>
    </row>
    <row r="252" spans="2:9" ht="24">
      <c r="B252" s="2382"/>
      <c r="C252" s="93" t="s">
        <v>560</v>
      </c>
      <c r="D252" s="2351"/>
      <c r="E252" s="93" t="s">
        <v>560</v>
      </c>
      <c r="F252" s="93" t="s">
        <v>899</v>
      </c>
      <c r="G252" s="92" t="s">
        <v>561</v>
      </c>
      <c r="H252" s="2350"/>
      <c r="I252" s="2368"/>
    </row>
    <row r="253" spans="2:9">
      <c r="B253" s="8" t="s">
        <v>562</v>
      </c>
      <c r="C253" s="60">
        <v>100</v>
      </c>
      <c r="D253" s="60">
        <v>162</v>
      </c>
      <c r="E253" s="60">
        <v>60</v>
      </c>
      <c r="F253" s="60">
        <v>12</v>
      </c>
      <c r="G253" s="60">
        <v>8.5</v>
      </c>
      <c r="H253" s="60">
        <v>30</v>
      </c>
      <c r="I253" s="61">
        <v>30</v>
      </c>
    </row>
    <row r="254" spans="2:9">
      <c r="B254" s="8" t="s">
        <v>563</v>
      </c>
      <c r="C254" s="60">
        <v>100</v>
      </c>
      <c r="D254" s="60">
        <v>162</v>
      </c>
      <c r="E254" s="60">
        <v>60</v>
      </c>
      <c r="F254" s="60">
        <v>12</v>
      </c>
      <c r="G254" s="60">
        <v>4</v>
      </c>
      <c r="H254" s="60">
        <v>30</v>
      </c>
      <c r="I254" s="61">
        <v>30</v>
      </c>
    </row>
    <row r="255" spans="2:9">
      <c r="B255" s="11" t="s">
        <v>564</v>
      </c>
      <c r="C255" s="60" t="s">
        <v>565</v>
      </c>
      <c r="D255" s="60" t="s">
        <v>565</v>
      </c>
      <c r="E255" s="60" t="s">
        <v>565</v>
      </c>
      <c r="F255" s="60">
        <v>25</v>
      </c>
      <c r="G255" s="60">
        <v>17</v>
      </c>
      <c r="H255" s="60">
        <v>30</v>
      </c>
      <c r="I255" s="61">
        <v>60</v>
      </c>
    </row>
    <row r="256" spans="2:9">
      <c r="B256" s="12"/>
      <c r="C256" s="13"/>
      <c r="D256" s="14"/>
      <c r="E256" s="15"/>
      <c r="F256" s="14"/>
      <c r="G256" s="14"/>
      <c r="H256" s="13"/>
      <c r="I256" s="16"/>
    </row>
    <row r="257" spans="2:9" ht="24">
      <c r="B257" s="2367" t="s">
        <v>566</v>
      </c>
      <c r="C257" s="92" t="s">
        <v>275</v>
      </c>
      <c r="D257" s="92" t="s">
        <v>567</v>
      </c>
      <c r="E257" s="92" t="s">
        <v>568</v>
      </c>
      <c r="F257" s="92" t="s">
        <v>569</v>
      </c>
      <c r="G257" s="2350" t="s">
        <v>570</v>
      </c>
      <c r="H257" s="2351"/>
      <c r="I257" s="2366" t="s">
        <v>571</v>
      </c>
    </row>
    <row r="258" spans="2:9">
      <c r="B258" s="2370"/>
      <c r="C258" s="93" t="s">
        <v>572</v>
      </c>
      <c r="D258" s="93" t="s">
        <v>572</v>
      </c>
      <c r="E258" s="93" t="s">
        <v>572</v>
      </c>
      <c r="F258" s="93" t="s">
        <v>572</v>
      </c>
      <c r="G258" s="2350" t="s">
        <v>572</v>
      </c>
      <c r="H258" s="2369"/>
      <c r="I258" s="2368"/>
    </row>
    <row r="259" spans="2:9">
      <c r="B259" s="8" t="s">
        <v>562</v>
      </c>
      <c r="C259" s="17">
        <v>0.01</v>
      </c>
      <c r="D259" s="17">
        <v>0.02</v>
      </c>
      <c r="E259" s="17">
        <v>0.04</v>
      </c>
      <c r="F259" s="17">
        <v>0.25</v>
      </c>
      <c r="G259" s="2376" t="s">
        <v>573</v>
      </c>
      <c r="H259" s="2377"/>
      <c r="I259" s="97">
        <v>40</v>
      </c>
    </row>
    <row r="260" spans="2:9">
      <c r="B260" s="8" t="s">
        <v>563</v>
      </c>
      <c r="C260" s="17">
        <v>2.1999999999999999E-2</v>
      </c>
      <c r="D260" s="17">
        <v>0.04</v>
      </c>
      <c r="E260" s="17">
        <v>0.09</v>
      </c>
      <c r="F260" s="17">
        <v>0.25</v>
      </c>
      <c r="G260" s="2376" t="s">
        <v>573</v>
      </c>
      <c r="H260" s="2377"/>
      <c r="I260" s="97">
        <v>100</v>
      </c>
    </row>
    <row r="261" spans="2:9">
      <c r="B261" s="8" t="s">
        <v>574</v>
      </c>
      <c r="C261" s="17">
        <v>2.1999999999999999E-2</v>
      </c>
      <c r="D261" s="17">
        <v>0.04</v>
      </c>
      <c r="E261" s="17">
        <v>0.09</v>
      </c>
      <c r="F261" s="17">
        <v>0.25</v>
      </c>
      <c r="G261" s="2376" t="s">
        <v>573</v>
      </c>
      <c r="H261" s="2377"/>
      <c r="I261" s="97">
        <v>100</v>
      </c>
    </row>
    <row r="262" spans="2:9">
      <c r="B262" s="12"/>
      <c r="C262" s="6"/>
      <c r="D262" s="6"/>
      <c r="E262" s="6"/>
      <c r="F262" s="6"/>
      <c r="G262" s="6"/>
      <c r="H262" s="6"/>
      <c r="I262" s="7"/>
    </row>
    <row r="263" spans="2:9">
      <c r="B263" s="18" t="s">
        <v>575</v>
      </c>
      <c r="C263" s="19"/>
      <c r="D263" s="19"/>
      <c r="E263" s="19"/>
      <c r="F263" s="19"/>
      <c r="G263" s="19"/>
      <c r="H263" s="19"/>
      <c r="I263" s="20"/>
    </row>
    <row r="264" spans="2:9">
      <c r="B264" s="18" t="s">
        <v>576</v>
      </c>
      <c r="C264" s="19"/>
      <c r="D264" s="19"/>
      <c r="E264" s="19"/>
      <c r="F264" s="19"/>
      <c r="G264" s="19"/>
      <c r="H264" s="19"/>
      <c r="I264" s="20"/>
    </row>
    <row r="265" spans="2:9">
      <c r="B265" s="21"/>
      <c r="C265" s="22"/>
      <c r="D265" s="22"/>
      <c r="E265" s="22"/>
      <c r="F265" s="22"/>
      <c r="G265" s="22"/>
      <c r="H265" s="22"/>
      <c r="I265" s="23"/>
    </row>
    <row r="266" spans="2:9">
      <c r="B266" s="24" t="s">
        <v>577</v>
      </c>
      <c r="C266" s="25"/>
      <c r="D266" s="25"/>
      <c r="E266" s="25"/>
      <c r="F266" s="25"/>
      <c r="G266" s="25"/>
      <c r="H266" s="25"/>
      <c r="I266" s="26"/>
    </row>
    <row r="267" spans="2:9">
      <c r="B267" s="24" t="s">
        <v>578</v>
      </c>
      <c r="C267" s="25"/>
      <c r="D267" s="25"/>
      <c r="E267" s="25"/>
      <c r="F267" s="25"/>
      <c r="G267" s="25"/>
      <c r="H267" s="25"/>
      <c r="I267" s="26"/>
    </row>
    <row r="268" spans="2:9">
      <c r="B268" s="24" t="s">
        <v>579</v>
      </c>
      <c r="C268" s="25"/>
      <c r="D268" s="25"/>
      <c r="E268" s="25"/>
      <c r="F268" s="25"/>
      <c r="G268" s="25"/>
      <c r="H268" s="25"/>
      <c r="I268" s="26"/>
    </row>
    <row r="269" spans="2:9">
      <c r="B269" s="24" t="s">
        <v>678</v>
      </c>
      <c r="C269" s="25"/>
      <c r="D269" s="25"/>
      <c r="E269" s="25"/>
      <c r="F269" s="25"/>
      <c r="G269" s="25"/>
      <c r="H269" s="25"/>
      <c r="I269" s="26"/>
    </row>
    <row r="270" spans="2:9">
      <c r="B270" s="24" t="s">
        <v>679</v>
      </c>
      <c r="C270" s="25"/>
      <c r="D270" s="25"/>
      <c r="E270" s="25"/>
      <c r="F270" s="25"/>
      <c r="G270" s="25"/>
      <c r="H270" s="25"/>
      <c r="I270" s="26"/>
    </row>
    <row r="271" spans="2:9">
      <c r="B271" s="24" t="s">
        <v>680</v>
      </c>
      <c r="C271" s="25"/>
      <c r="D271" s="25"/>
      <c r="E271" s="25"/>
      <c r="F271" s="25"/>
      <c r="G271" s="25"/>
      <c r="H271" s="25"/>
      <c r="I271" s="26"/>
    </row>
    <row r="272" spans="2:9">
      <c r="B272" s="24" t="s">
        <v>681</v>
      </c>
      <c r="C272" s="25"/>
      <c r="D272" s="25"/>
      <c r="E272" s="25"/>
      <c r="F272" s="25"/>
      <c r="G272" s="25"/>
      <c r="H272" s="25"/>
      <c r="I272" s="26"/>
    </row>
    <row r="273" spans="2:9">
      <c r="B273" s="12"/>
      <c r="C273" s="6"/>
      <c r="D273" s="6"/>
      <c r="E273" s="6"/>
      <c r="F273" s="6"/>
      <c r="G273" s="6"/>
      <c r="H273" s="6"/>
      <c r="I273" s="7"/>
    </row>
    <row r="274" spans="2:9">
      <c r="B274" s="24" t="s">
        <v>682</v>
      </c>
      <c r="C274" s="25"/>
      <c r="D274" s="25"/>
      <c r="E274" s="25"/>
      <c r="F274" s="25"/>
      <c r="G274" s="25"/>
      <c r="H274" s="25"/>
      <c r="I274" s="26"/>
    </row>
    <row r="275" spans="2:9">
      <c r="B275" s="24" t="s">
        <v>683</v>
      </c>
      <c r="C275" s="25"/>
      <c r="D275" s="25"/>
      <c r="E275" s="25"/>
      <c r="F275" s="25"/>
      <c r="G275" s="25"/>
      <c r="H275" s="25"/>
      <c r="I275" s="26"/>
    </row>
    <row r="276" spans="2:9">
      <c r="B276" s="12"/>
      <c r="C276" s="6"/>
      <c r="D276" s="6"/>
      <c r="E276" s="6"/>
      <c r="F276" s="6"/>
      <c r="G276" s="6"/>
      <c r="H276" s="6"/>
      <c r="I276" s="7"/>
    </row>
    <row r="277" spans="2:9">
      <c r="B277" s="24" t="s">
        <v>684</v>
      </c>
      <c r="C277" s="25"/>
      <c r="D277" s="25"/>
      <c r="E277" s="25"/>
      <c r="F277" s="25"/>
      <c r="G277" s="25"/>
      <c r="H277" s="25"/>
      <c r="I277" s="26"/>
    </row>
    <row r="278" spans="2:9">
      <c r="B278" s="24" t="s">
        <v>685</v>
      </c>
      <c r="C278" s="25"/>
      <c r="D278" s="25"/>
      <c r="E278" s="25"/>
      <c r="F278" s="25"/>
      <c r="G278" s="25"/>
      <c r="H278" s="25"/>
      <c r="I278" s="26"/>
    </row>
    <row r="279" spans="2:9">
      <c r="B279" s="24" t="s">
        <v>686</v>
      </c>
      <c r="C279" s="25"/>
      <c r="D279" s="25"/>
      <c r="E279" s="25"/>
      <c r="F279" s="25"/>
      <c r="G279" s="25"/>
      <c r="H279" s="25"/>
      <c r="I279" s="26"/>
    </row>
    <row r="280" spans="2:9">
      <c r="B280" s="24" t="s">
        <v>687</v>
      </c>
      <c r="C280" s="25"/>
      <c r="D280" s="25"/>
      <c r="E280" s="25"/>
      <c r="F280" s="25"/>
      <c r="G280" s="25"/>
      <c r="H280" s="25"/>
      <c r="I280" s="26"/>
    </row>
    <row r="281" spans="2:9">
      <c r="B281" s="24" t="s">
        <v>688</v>
      </c>
      <c r="C281" s="25"/>
      <c r="D281" s="25"/>
      <c r="E281" s="25"/>
      <c r="F281" s="25"/>
      <c r="G281" s="25"/>
      <c r="H281" s="25"/>
      <c r="I281" s="26"/>
    </row>
    <row r="282" spans="2:9">
      <c r="B282" s="12"/>
      <c r="C282" s="6"/>
      <c r="D282" s="6"/>
      <c r="E282" s="6"/>
      <c r="F282" s="6"/>
      <c r="G282" s="6"/>
      <c r="H282" s="6"/>
      <c r="I282" s="7"/>
    </row>
    <row r="283" spans="2:9">
      <c r="B283" s="24" t="s">
        <v>689</v>
      </c>
      <c r="C283" s="25"/>
      <c r="D283" s="25"/>
      <c r="E283" s="25"/>
      <c r="F283" s="25"/>
      <c r="G283" s="25"/>
      <c r="H283" s="25"/>
      <c r="I283" s="26"/>
    </row>
    <row r="284" spans="2:9">
      <c r="B284" s="24" t="s">
        <v>690</v>
      </c>
      <c r="C284" s="25"/>
      <c r="D284" s="25"/>
      <c r="E284" s="25"/>
      <c r="F284" s="25"/>
      <c r="G284" s="25"/>
      <c r="H284" s="25"/>
      <c r="I284" s="26"/>
    </row>
    <row r="285" spans="2:9">
      <c r="B285" s="24" t="s">
        <v>691</v>
      </c>
      <c r="C285" s="25"/>
      <c r="D285" s="25"/>
      <c r="E285" s="25"/>
      <c r="F285" s="25"/>
      <c r="G285" s="25"/>
      <c r="H285" s="25"/>
      <c r="I285" s="26"/>
    </row>
    <row r="286" spans="2:9">
      <c r="B286" s="24" t="s">
        <v>145</v>
      </c>
      <c r="C286" s="25"/>
      <c r="D286" s="25"/>
      <c r="E286" s="25"/>
      <c r="F286" s="25"/>
      <c r="G286" s="25"/>
      <c r="H286" s="25"/>
      <c r="I286" s="26"/>
    </row>
    <row r="287" spans="2:9">
      <c r="B287" s="24" t="s">
        <v>146</v>
      </c>
      <c r="C287" s="25"/>
      <c r="D287" s="25"/>
      <c r="E287" s="25"/>
      <c r="F287" s="25"/>
      <c r="G287" s="25"/>
      <c r="H287" s="25"/>
      <c r="I287" s="26"/>
    </row>
    <row r="288" spans="2:9">
      <c r="B288" s="24" t="s">
        <v>147</v>
      </c>
      <c r="C288" s="25"/>
      <c r="D288" s="25"/>
      <c r="E288" s="25"/>
      <c r="F288" s="25"/>
      <c r="G288" s="25"/>
      <c r="H288" s="25"/>
      <c r="I288" s="26"/>
    </row>
    <row r="289" spans="2:9">
      <c r="B289" s="12"/>
      <c r="C289" s="6"/>
      <c r="D289" s="6"/>
      <c r="E289" s="6"/>
      <c r="F289" s="6"/>
      <c r="G289" s="6"/>
      <c r="H289" s="6"/>
      <c r="I289" s="7"/>
    </row>
    <row r="290" spans="2:9">
      <c r="B290" s="24" t="s">
        <v>148</v>
      </c>
      <c r="C290" s="25"/>
      <c r="D290" s="25"/>
      <c r="E290" s="25"/>
      <c r="F290" s="25"/>
      <c r="G290" s="25"/>
      <c r="H290" s="25"/>
      <c r="I290" s="26"/>
    </row>
    <row r="291" spans="2:9">
      <c r="B291" s="24" t="s">
        <v>149</v>
      </c>
      <c r="C291" s="25"/>
      <c r="D291" s="25"/>
      <c r="E291" s="25"/>
      <c r="F291" s="25"/>
      <c r="G291" s="25"/>
      <c r="H291" s="25"/>
      <c r="I291" s="26"/>
    </row>
    <row r="292" spans="2:9">
      <c r="B292" s="27"/>
      <c r="C292" s="28"/>
      <c r="D292" s="28"/>
      <c r="E292" s="28"/>
      <c r="F292" s="28"/>
      <c r="G292" s="28"/>
      <c r="H292" s="28"/>
      <c r="I292" s="29"/>
    </row>
    <row r="293" spans="2:9">
      <c r="B293" s="24" t="s">
        <v>150</v>
      </c>
      <c r="C293" s="25"/>
      <c r="D293" s="25"/>
      <c r="E293" s="25"/>
      <c r="F293" s="25"/>
      <c r="G293" s="25"/>
      <c r="H293" s="25"/>
      <c r="I293" s="26"/>
    </row>
    <row r="294" spans="2:9">
      <c r="B294" s="24" t="s">
        <v>151</v>
      </c>
      <c r="C294" s="25"/>
      <c r="D294" s="25"/>
      <c r="E294" s="25"/>
      <c r="F294" s="25"/>
      <c r="G294" s="25"/>
      <c r="H294" s="25"/>
      <c r="I294" s="26"/>
    </row>
    <row r="295" spans="2:9">
      <c r="B295" s="12"/>
      <c r="C295" s="6"/>
      <c r="D295" s="6"/>
      <c r="E295" s="6"/>
      <c r="F295" s="6"/>
      <c r="G295" s="6"/>
      <c r="H295" s="6"/>
      <c r="I295" s="7"/>
    </row>
    <row r="296" spans="2:9">
      <c r="B296" s="24" t="s">
        <v>605</v>
      </c>
      <c r="C296" s="25"/>
      <c r="D296" s="25"/>
      <c r="E296" s="25"/>
      <c r="F296" s="25"/>
      <c r="G296" s="25"/>
      <c r="H296" s="25"/>
      <c r="I296" s="26"/>
    </row>
    <row r="297" spans="2:9">
      <c r="B297" s="24" t="s">
        <v>884</v>
      </c>
      <c r="C297" s="25"/>
      <c r="D297" s="25"/>
      <c r="E297" s="25"/>
      <c r="F297" s="25"/>
      <c r="G297" s="25"/>
      <c r="H297" s="25"/>
      <c r="I297" s="26"/>
    </row>
    <row r="298" spans="2:9">
      <c r="B298" s="24" t="s">
        <v>885</v>
      </c>
      <c r="C298" s="25"/>
      <c r="D298" s="25"/>
      <c r="E298" s="25"/>
      <c r="F298" s="25"/>
      <c r="G298" s="25"/>
      <c r="H298" s="25"/>
      <c r="I298" s="26"/>
    </row>
    <row r="299" spans="2:9" ht="12.75" thickBot="1">
      <c r="B299" s="30"/>
      <c r="C299" s="31"/>
      <c r="D299" s="31"/>
      <c r="E299" s="31"/>
      <c r="F299" s="31"/>
      <c r="G299" s="31"/>
      <c r="H299" s="31"/>
      <c r="I299" s="32"/>
    </row>
    <row r="300" spans="2:9" ht="13.5" thickTop="1" thickBot="1"/>
    <row r="301" spans="2:9" ht="12.75" thickTop="1">
      <c r="B301" s="2339" t="s">
        <v>886</v>
      </c>
      <c r="C301" s="2340"/>
      <c r="D301" s="2340"/>
      <c r="E301" s="2340"/>
      <c r="F301" s="2340"/>
      <c r="G301" s="2340"/>
      <c r="H301" s="2340"/>
      <c r="I301" s="2341"/>
    </row>
    <row r="302" spans="2:9" ht="12.75" thickBot="1">
      <c r="B302" s="855"/>
      <c r="C302" s="856"/>
      <c r="D302" s="856"/>
      <c r="E302" s="856"/>
      <c r="F302" s="856"/>
      <c r="G302" s="856"/>
      <c r="H302" s="856"/>
      <c r="I302" s="857"/>
    </row>
    <row r="303" spans="2:9" ht="12.75" thickTop="1">
      <c r="B303" s="2339" t="s">
        <v>887</v>
      </c>
      <c r="C303" s="2340"/>
      <c r="D303" s="2340"/>
      <c r="E303" s="2340"/>
      <c r="F303" s="2340"/>
      <c r="G303" s="2340"/>
      <c r="H303" s="2340"/>
      <c r="I303" s="2341"/>
    </row>
    <row r="304" spans="2:9" ht="72" customHeight="1">
      <c r="B304" s="2367" t="s">
        <v>566</v>
      </c>
      <c r="C304" s="92" t="s">
        <v>888</v>
      </c>
      <c r="D304" s="2350" t="s">
        <v>239</v>
      </c>
      <c r="E304" s="92" t="s">
        <v>240</v>
      </c>
      <c r="F304" s="92" t="s">
        <v>224</v>
      </c>
      <c r="G304" s="2350" t="s">
        <v>241</v>
      </c>
      <c r="H304" s="2350" t="s">
        <v>242</v>
      </c>
      <c r="I304" s="2366" t="s">
        <v>243</v>
      </c>
    </row>
    <row r="305" spans="2:9">
      <c r="B305" s="2367"/>
      <c r="C305" s="93" t="s">
        <v>560</v>
      </c>
      <c r="D305" s="2350"/>
      <c r="E305" s="93" t="s">
        <v>244</v>
      </c>
      <c r="F305" s="94" t="s">
        <v>245</v>
      </c>
      <c r="G305" s="2350"/>
      <c r="H305" s="2350"/>
      <c r="I305" s="2366"/>
    </row>
    <row r="306" spans="2:9">
      <c r="B306" s="100" t="s">
        <v>246</v>
      </c>
      <c r="C306" s="34">
        <v>100</v>
      </c>
      <c r="D306" s="9">
        <v>162</v>
      </c>
      <c r="E306" s="9">
        <v>15</v>
      </c>
      <c r="F306" s="35" t="s">
        <v>247</v>
      </c>
      <c r="G306" s="35"/>
      <c r="H306" s="9">
        <v>60</v>
      </c>
      <c r="I306" s="10">
        <v>50</v>
      </c>
    </row>
    <row r="307" spans="2:9">
      <c r="B307" s="33" t="s">
        <v>248</v>
      </c>
      <c r="C307" s="34">
        <v>100</v>
      </c>
      <c r="D307" s="9">
        <v>162</v>
      </c>
      <c r="E307" s="9">
        <v>25</v>
      </c>
      <c r="F307" s="35" t="s">
        <v>247</v>
      </c>
      <c r="G307" s="9">
        <v>30</v>
      </c>
      <c r="H307" s="9">
        <v>60</v>
      </c>
      <c r="I307" s="10">
        <v>50</v>
      </c>
    </row>
    <row r="308" spans="2:9">
      <c r="B308" s="33" t="s">
        <v>249</v>
      </c>
      <c r="C308" s="34">
        <v>100</v>
      </c>
      <c r="D308" s="9">
        <v>162</v>
      </c>
      <c r="E308" s="9">
        <v>50</v>
      </c>
      <c r="F308" s="35" t="s">
        <v>247</v>
      </c>
      <c r="G308" s="9">
        <v>50</v>
      </c>
      <c r="H308" s="9">
        <v>60</v>
      </c>
      <c r="I308" s="10">
        <v>50</v>
      </c>
    </row>
    <row r="309" spans="2:9">
      <c r="B309" s="33" t="s">
        <v>250</v>
      </c>
      <c r="C309" s="36" t="s">
        <v>251</v>
      </c>
      <c r="D309" s="9">
        <v>162</v>
      </c>
      <c r="E309" s="36" t="s">
        <v>251</v>
      </c>
      <c r="F309" s="35" t="s">
        <v>247</v>
      </c>
      <c r="G309" s="9">
        <v>100</v>
      </c>
      <c r="H309" s="9">
        <v>60</v>
      </c>
      <c r="I309" s="10">
        <v>50</v>
      </c>
    </row>
    <row r="310" spans="2:9">
      <c r="B310" s="12"/>
      <c r="C310" s="6"/>
      <c r="D310" s="6"/>
      <c r="E310" s="6"/>
      <c r="F310" s="6"/>
      <c r="G310" s="6"/>
      <c r="H310" s="6"/>
      <c r="I310" s="7"/>
    </row>
    <row r="311" spans="2:9">
      <c r="B311" s="18" t="s">
        <v>252</v>
      </c>
      <c r="C311" s="19"/>
      <c r="D311" s="19"/>
      <c r="E311" s="19"/>
      <c r="F311" s="19"/>
      <c r="G311" s="19"/>
      <c r="H311" s="19"/>
      <c r="I311" s="20"/>
    </row>
    <row r="312" spans="2:9">
      <c r="B312" s="18" t="s">
        <v>253</v>
      </c>
      <c r="C312" s="19"/>
      <c r="D312" s="19"/>
      <c r="E312" s="19"/>
      <c r="F312" s="19"/>
      <c r="G312" s="19"/>
      <c r="H312" s="19"/>
      <c r="I312" s="20"/>
    </row>
    <row r="313" spans="2:9">
      <c r="B313" s="21"/>
      <c r="C313" s="22"/>
      <c r="D313" s="22"/>
      <c r="E313" s="22"/>
      <c r="F313" s="22"/>
      <c r="G313" s="22"/>
      <c r="H313" s="22"/>
      <c r="I313" s="23"/>
    </row>
    <row r="314" spans="2:9">
      <c r="B314" s="24" t="s">
        <v>577</v>
      </c>
      <c r="C314" s="25"/>
      <c r="D314" s="25"/>
      <c r="E314" s="25"/>
      <c r="F314" s="25"/>
      <c r="G314" s="25"/>
      <c r="H314" s="25"/>
      <c r="I314" s="26"/>
    </row>
    <row r="315" spans="2:9">
      <c r="B315" s="24" t="s">
        <v>578</v>
      </c>
      <c r="C315" s="25"/>
      <c r="D315" s="25"/>
      <c r="E315" s="25"/>
      <c r="F315" s="25"/>
      <c r="G315" s="25"/>
      <c r="H315" s="25"/>
      <c r="I315" s="26"/>
    </row>
    <row r="316" spans="2:9">
      <c r="B316" s="24" t="s">
        <v>254</v>
      </c>
      <c r="C316" s="25"/>
      <c r="D316" s="25"/>
      <c r="E316" s="25"/>
      <c r="F316" s="25"/>
      <c r="G316" s="25"/>
      <c r="H316" s="25"/>
      <c r="I316" s="26"/>
    </row>
    <row r="317" spans="2:9">
      <c r="B317" s="24" t="s">
        <v>255</v>
      </c>
      <c r="C317" s="25"/>
      <c r="D317" s="25"/>
      <c r="E317" s="25"/>
      <c r="F317" s="25"/>
      <c r="G317" s="25"/>
      <c r="H317" s="25"/>
      <c r="I317" s="26"/>
    </row>
    <row r="318" spans="2:9">
      <c r="B318" s="24" t="s">
        <v>256</v>
      </c>
      <c r="C318" s="25"/>
      <c r="D318" s="25"/>
      <c r="E318" s="25"/>
      <c r="F318" s="25"/>
      <c r="G318" s="25"/>
      <c r="H318" s="25"/>
      <c r="I318" s="26"/>
    </row>
    <row r="319" spans="2:9">
      <c r="B319" s="24" t="s">
        <v>257</v>
      </c>
      <c r="C319" s="25"/>
      <c r="D319" s="25"/>
      <c r="E319" s="25"/>
      <c r="F319" s="25"/>
      <c r="G319" s="25"/>
      <c r="H319" s="25"/>
      <c r="I319" s="26"/>
    </row>
    <row r="320" spans="2:9">
      <c r="B320" s="24" t="s">
        <v>258</v>
      </c>
      <c r="C320" s="25"/>
      <c r="D320" s="25"/>
      <c r="E320" s="25"/>
      <c r="F320" s="25"/>
      <c r="G320" s="25"/>
      <c r="H320" s="25"/>
      <c r="I320" s="26"/>
    </row>
    <row r="321" spans="2:9">
      <c r="B321" s="12"/>
      <c r="C321" s="6"/>
      <c r="D321" s="6"/>
      <c r="E321" s="6"/>
      <c r="F321" s="6"/>
      <c r="G321" s="6"/>
      <c r="H321" s="6"/>
      <c r="I321" s="7"/>
    </row>
    <row r="322" spans="2:9">
      <c r="B322" s="24" t="s">
        <v>682</v>
      </c>
      <c r="C322" s="25"/>
      <c r="D322" s="25"/>
      <c r="E322" s="25"/>
      <c r="F322" s="25"/>
      <c r="G322" s="25"/>
      <c r="H322" s="25"/>
      <c r="I322" s="26"/>
    </row>
    <row r="323" spans="2:9">
      <c r="B323" s="24" t="s">
        <v>259</v>
      </c>
      <c r="C323" s="25"/>
      <c r="D323" s="25"/>
      <c r="E323" s="25"/>
      <c r="F323" s="25"/>
      <c r="G323" s="25"/>
      <c r="H323" s="25"/>
      <c r="I323" s="26"/>
    </row>
    <row r="324" spans="2:9">
      <c r="B324" s="12"/>
      <c r="C324" s="6"/>
      <c r="D324" s="6"/>
      <c r="E324" s="6"/>
      <c r="F324" s="6"/>
      <c r="G324" s="6"/>
      <c r="H324" s="6"/>
      <c r="I324" s="7"/>
    </row>
    <row r="325" spans="2:9">
      <c r="B325" s="24" t="s">
        <v>641</v>
      </c>
      <c r="C325" s="25"/>
      <c r="D325" s="25"/>
      <c r="E325" s="25"/>
      <c r="F325" s="25"/>
      <c r="G325" s="25"/>
      <c r="H325" s="25"/>
      <c r="I325" s="26"/>
    </row>
    <row r="326" spans="2:9">
      <c r="B326" s="24" t="s">
        <v>62</v>
      </c>
      <c r="C326" s="25"/>
      <c r="D326" s="25"/>
      <c r="E326" s="25"/>
      <c r="F326" s="25"/>
      <c r="G326" s="25"/>
      <c r="H326" s="25"/>
      <c r="I326" s="26"/>
    </row>
    <row r="327" spans="2:9">
      <c r="B327" s="24" t="s">
        <v>63</v>
      </c>
      <c r="C327" s="25"/>
      <c r="D327" s="25"/>
      <c r="E327" s="25"/>
      <c r="F327" s="25"/>
      <c r="G327" s="25"/>
      <c r="H327" s="25"/>
      <c r="I327" s="26"/>
    </row>
    <row r="328" spans="2:9">
      <c r="B328" s="24" t="s">
        <v>64</v>
      </c>
      <c r="C328" s="25"/>
      <c r="D328" s="25"/>
      <c r="E328" s="25"/>
      <c r="F328" s="25"/>
      <c r="G328" s="25"/>
      <c r="H328" s="25"/>
      <c r="I328" s="26"/>
    </row>
    <row r="329" spans="2:9">
      <c r="B329" s="12"/>
      <c r="C329" s="6"/>
      <c r="D329" s="6"/>
      <c r="E329" s="6"/>
      <c r="F329" s="6"/>
      <c r="G329" s="6"/>
      <c r="H329" s="6"/>
      <c r="I329" s="7"/>
    </row>
    <row r="330" spans="2:9">
      <c r="B330" s="24" t="s">
        <v>65</v>
      </c>
      <c r="C330" s="25"/>
      <c r="D330" s="25"/>
      <c r="E330" s="25"/>
      <c r="F330" s="25"/>
      <c r="G330" s="25"/>
      <c r="H330" s="25"/>
      <c r="I330" s="26"/>
    </row>
    <row r="331" spans="2:9">
      <c r="B331" s="24" t="s">
        <v>66</v>
      </c>
      <c r="C331" s="25"/>
      <c r="D331" s="25"/>
      <c r="E331" s="25"/>
      <c r="F331" s="25"/>
      <c r="G331" s="25"/>
      <c r="H331" s="25"/>
      <c r="I331" s="26"/>
    </row>
    <row r="332" spans="2:9">
      <c r="B332" s="24" t="s">
        <v>67</v>
      </c>
      <c r="C332" s="25"/>
      <c r="D332" s="25"/>
      <c r="E332" s="25"/>
      <c r="F332" s="25"/>
      <c r="G332" s="25"/>
      <c r="H332" s="25"/>
      <c r="I332" s="26"/>
    </row>
    <row r="333" spans="2:9">
      <c r="B333" s="24" t="s">
        <v>68</v>
      </c>
      <c r="C333" s="25"/>
      <c r="D333" s="25"/>
      <c r="E333" s="25"/>
      <c r="F333" s="25"/>
      <c r="G333" s="25"/>
      <c r="H333" s="25"/>
      <c r="I333" s="26"/>
    </row>
    <row r="334" spans="2:9">
      <c r="B334" s="24" t="s">
        <v>69</v>
      </c>
      <c r="C334" s="25"/>
      <c r="D334" s="25"/>
      <c r="E334" s="25"/>
      <c r="F334" s="25"/>
      <c r="G334" s="25"/>
      <c r="H334" s="25"/>
      <c r="I334" s="26"/>
    </row>
    <row r="335" spans="2:9">
      <c r="B335" s="27"/>
      <c r="C335" s="6"/>
      <c r="D335" s="6"/>
      <c r="E335" s="6"/>
      <c r="F335" s="6"/>
      <c r="G335" s="6"/>
      <c r="H335" s="6"/>
      <c r="I335" s="7"/>
    </row>
    <row r="336" spans="2:9">
      <c r="B336" s="24" t="s">
        <v>70</v>
      </c>
      <c r="C336" s="25"/>
      <c r="D336" s="25"/>
      <c r="E336" s="25"/>
      <c r="F336" s="25"/>
      <c r="G336" s="25"/>
      <c r="H336" s="25"/>
      <c r="I336" s="7"/>
    </row>
    <row r="337" spans="2:9">
      <c r="B337" s="27"/>
      <c r="C337" s="6"/>
      <c r="D337" s="6"/>
      <c r="E337" s="6"/>
      <c r="F337" s="6"/>
      <c r="G337" s="6"/>
      <c r="H337" s="6"/>
      <c r="I337" s="7"/>
    </row>
    <row r="338" spans="2:9">
      <c r="B338" s="24" t="s">
        <v>71</v>
      </c>
      <c r="C338" s="25"/>
      <c r="D338" s="25"/>
      <c r="E338" s="25"/>
      <c r="F338" s="25"/>
      <c r="G338" s="25"/>
      <c r="H338" s="25"/>
      <c r="I338" s="26"/>
    </row>
    <row r="339" spans="2:9">
      <c r="B339" s="24" t="s">
        <v>72</v>
      </c>
      <c r="C339" s="25"/>
      <c r="D339" s="25"/>
      <c r="E339" s="25"/>
      <c r="F339" s="25"/>
      <c r="G339" s="25"/>
      <c r="H339" s="25"/>
      <c r="I339" s="26"/>
    </row>
    <row r="340" spans="2:9">
      <c r="B340" s="12"/>
      <c r="C340" s="6"/>
      <c r="D340" s="6"/>
      <c r="E340" s="6"/>
      <c r="F340" s="6"/>
      <c r="G340" s="6"/>
      <c r="H340" s="6"/>
      <c r="I340" s="7"/>
    </row>
    <row r="341" spans="2:9">
      <c r="B341" s="2385" t="s">
        <v>73</v>
      </c>
      <c r="C341" s="2386"/>
      <c r="D341" s="2386"/>
      <c r="E341" s="6"/>
      <c r="F341" s="6"/>
      <c r="G341" s="6"/>
      <c r="H341" s="6"/>
      <c r="I341" s="7"/>
    </row>
    <row r="342" spans="2:9">
      <c r="B342" s="12"/>
      <c r="C342" s="6"/>
      <c r="D342" s="6"/>
      <c r="E342" s="6"/>
      <c r="F342" s="6"/>
      <c r="G342" s="6"/>
      <c r="H342" s="6"/>
      <c r="I342" s="7"/>
    </row>
    <row r="343" spans="2:9">
      <c r="B343" s="101"/>
      <c r="C343" s="2350" t="s">
        <v>74</v>
      </c>
      <c r="D343" s="2371" t="s">
        <v>75</v>
      </c>
      <c r="E343" s="2383"/>
      <c r="F343" s="2383"/>
      <c r="G343" s="2383"/>
      <c r="H343" s="2383"/>
      <c r="I343" s="7"/>
    </row>
    <row r="344" spans="2:9">
      <c r="B344" s="102"/>
      <c r="C344" s="2351"/>
      <c r="D344" s="2372"/>
      <c r="E344" s="2384"/>
      <c r="F344" s="2384"/>
      <c r="G344" s="2384"/>
      <c r="H344" s="2384"/>
      <c r="I344" s="7"/>
    </row>
    <row r="345" spans="2:9">
      <c r="B345" s="2380" t="s">
        <v>191</v>
      </c>
      <c r="C345" s="9">
        <v>100</v>
      </c>
      <c r="D345" s="96">
        <v>100</v>
      </c>
      <c r="E345" s="14"/>
      <c r="F345" s="14"/>
      <c r="G345" s="14"/>
      <c r="H345" s="14"/>
      <c r="I345" s="7"/>
    </row>
    <row r="346" spans="2:9">
      <c r="B346" s="2381"/>
      <c r="C346" s="9">
        <v>150</v>
      </c>
      <c r="D346" s="96">
        <v>150</v>
      </c>
      <c r="E346" s="14"/>
      <c r="F346" s="14"/>
      <c r="G346" s="14"/>
      <c r="H346" s="14"/>
      <c r="I346" s="7"/>
    </row>
    <row r="347" spans="2:9">
      <c r="B347" s="2381"/>
      <c r="C347" s="9">
        <v>200</v>
      </c>
      <c r="D347" s="96">
        <v>200</v>
      </c>
      <c r="E347" s="14"/>
      <c r="F347" s="14"/>
      <c r="G347" s="14"/>
      <c r="H347" s="14"/>
      <c r="I347" s="7"/>
    </row>
    <row r="348" spans="2:9">
      <c r="B348" s="2381"/>
      <c r="C348" s="95">
        <v>300</v>
      </c>
      <c r="D348" s="96">
        <v>300</v>
      </c>
      <c r="E348" s="15"/>
      <c r="F348" s="14"/>
      <c r="G348" s="14"/>
      <c r="H348" s="14"/>
      <c r="I348" s="7"/>
    </row>
    <row r="349" spans="2:9">
      <c r="B349" s="2381"/>
      <c r="C349" s="95">
        <v>400</v>
      </c>
      <c r="D349" s="96">
        <v>400</v>
      </c>
      <c r="E349" s="14"/>
      <c r="F349" s="15"/>
      <c r="G349" s="14"/>
      <c r="H349" s="14"/>
      <c r="I349" s="7"/>
    </row>
    <row r="350" spans="2:9">
      <c r="B350" s="2382"/>
      <c r="C350" s="9">
        <v>500</v>
      </c>
      <c r="D350" s="96">
        <v>500</v>
      </c>
      <c r="E350" s="14"/>
      <c r="F350" s="15"/>
      <c r="G350" s="14"/>
      <c r="H350" s="14"/>
      <c r="I350" s="7"/>
    </row>
    <row r="351" spans="2:9">
      <c r="B351" s="2382"/>
      <c r="C351" s="9">
        <v>750</v>
      </c>
      <c r="D351" s="96">
        <v>750</v>
      </c>
      <c r="E351" s="14"/>
      <c r="F351" s="15"/>
      <c r="G351" s="14"/>
      <c r="H351" s="14"/>
      <c r="I351" s="7"/>
    </row>
    <row r="352" spans="2:9">
      <c r="B352" s="2382"/>
      <c r="C352" s="9">
        <v>1000</v>
      </c>
      <c r="D352" s="96">
        <v>1000</v>
      </c>
      <c r="E352" s="14"/>
      <c r="F352" s="15"/>
      <c r="G352" s="14"/>
      <c r="H352" s="14"/>
      <c r="I352" s="7"/>
    </row>
    <row r="353" spans="2:9">
      <c r="B353" s="2382"/>
      <c r="C353" s="95">
        <v>1500</v>
      </c>
      <c r="D353" s="96">
        <v>1500</v>
      </c>
      <c r="E353" s="14"/>
      <c r="F353" s="15"/>
      <c r="G353" s="14"/>
      <c r="H353" s="14"/>
      <c r="I353" s="7"/>
    </row>
    <row r="354" spans="2:9">
      <c r="B354" s="2382"/>
      <c r="C354" s="98">
        <v>2000</v>
      </c>
      <c r="D354" s="99">
        <v>2000</v>
      </c>
      <c r="E354" s="14"/>
      <c r="F354" s="15"/>
      <c r="G354" s="14"/>
      <c r="H354" s="14"/>
      <c r="I354" s="7"/>
    </row>
    <row r="355" spans="2:9">
      <c r="B355" s="2382"/>
      <c r="C355" s="9">
        <v>2500</v>
      </c>
      <c r="D355" s="96">
        <v>2500</v>
      </c>
      <c r="E355" s="14"/>
      <c r="F355" s="15"/>
      <c r="G355" s="14"/>
      <c r="H355" s="14"/>
      <c r="I355" s="7"/>
    </row>
    <row r="356" spans="2:9">
      <c r="B356" s="2382"/>
      <c r="C356" s="9">
        <v>3000</v>
      </c>
      <c r="D356" s="96">
        <v>3000</v>
      </c>
      <c r="E356" s="14"/>
      <c r="F356" s="15"/>
      <c r="G356" s="14"/>
      <c r="H356" s="14"/>
      <c r="I356" s="7"/>
    </row>
    <row r="357" spans="2:9">
      <c r="B357" s="2382"/>
      <c r="C357" s="9">
        <v>4000</v>
      </c>
      <c r="D357" s="96">
        <v>4000</v>
      </c>
      <c r="E357" s="14"/>
      <c r="F357" s="15"/>
      <c r="G357" s="14"/>
      <c r="H357" s="14"/>
      <c r="I357" s="7"/>
    </row>
    <row r="358" spans="2:9">
      <c r="B358" s="2382"/>
      <c r="C358" s="9">
        <v>4500</v>
      </c>
      <c r="D358" s="96">
        <v>4500</v>
      </c>
      <c r="E358" s="14"/>
      <c r="F358" s="15"/>
      <c r="G358" s="14"/>
      <c r="H358" s="14"/>
      <c r="I358" s="7"/>
    </row>
    <row r="359" spans="2:9">
      <c r="B359" s="2382"/>
      <c r="C359" s="98">
        <v>5000</v>
      </c>
      <c r="D359" s="96">
        <v>5000</v>
      </c>
      <c r="E359" s="6"/>
      <c r="F359" s="6"/>
      <c r="G359" s="6"/>
      <c r="H359" s="6"/>
      <c r="I359" s="7"/>
    </row>
    <row r="360" spans="2:9" ht="12.75" thickBot="1">
      <c r="B360" s="30"/>
      <c r="C360" s="31"/>
      <c r="D360" s="31"/>
      <c r="E360" s="31"/>
      <c r="F360" s="31"/>
      <c r="G360" s="31"/>
      <c r="H360" s="31"/>
      <c r="I360" s="32"/>
    </row>
    <row r="361" spans="2:9" ht="13.5" thickTop="1" thickBot="1"/>
    <row r="362" spans="2:9" ht="12.75" thickTop="1">
      <c r="B362" s="2339" t="s">
        <v>76</v>
      </c>
      <c r="C362" s="2340"/>
      <c r="D362" s="2340"/>
      <c r="E362" s="2340"/>
      <c r="F362" s="2340"/>
      <c r="G362" s="2340"/>
      <c r="H362" s="2341"/>
    </row>
    <row r="363" spans="2:9">
      <c r="B363" s="103"/>
      <c r="C363" s="2365" t="s">
        <v>192</v>
      </c>
      <c r="D363" s="2365"/>
      <c r="E363" s="2365"/>
      <c r="F363" s="2365"/>
      <c r="G363" s="2365"/>
      <c r="H363" s="29"/>
    </row>
    <row r="364" spans="2:9" ht="13.5" customHeight="1">
      <c r="B364" s="104"/>
      <c r="C364" s="2364" t="s">
        <v>77</v>
      </c>
      <c r="D364" s="2364"/>
      <c r="E364" s="2364"/>
      <c r="F364" s="2364"/>
      <c r="G364" s="105" t="s">
        <v>193</v>
      </c>
      <c r="H364" s="2393" t="s">
        <v>195</v>
      </c>
    </row>
    <row r="365" spans="2:9" ht="24">
      <c r="B365" s="106"/>
      <c r="C365" s="107" t="s">
        <v>78</v>
      </c>
      <c r="D365" s="107" t="s">
        <v>79</v>
      </c>
      <c r="E365" s="107" t="s">
        <v>80</v>
      </c>
      <c r="F365" s="107" t="s">
        <v>81</v>
      </c>
      <c r="G365" s="108" t="s">
        <v>82</v>
      </c>
      <c r="H365" s="2394"/>
    </row>
    <row r="366" spans="2:9">
      <c r="B366" s="39" t="s">
        <v>83</v>
      </c>
      <c r="C366" s="40">
        <v>0.56299999999999994</v>
      </c>
      <c r="D366" s="40">
        <v>0.54300000000000004</v>
      </c>
      <c r="E366" s="40">
        <v>0.51800000000000002</v>
      </c>
      <c r="F366" s="40">
        <v>0.495</v>
      </c>
      <c r="G366" s="40">
        <v>0.60299999999999998</v>
      </c>
      <c r="H366" s="41" t="s">
        <v>137</v>
      </c>
    </row>
    <row r="367" spans="2:9">
      <c r="B367" s="39" t="s">
        <v>83</v>
      </c>
      <c r="C367" s="40">
        <v>0.55800000000000005</v>
      </c>
      <c r="D367" s="40">
        <v>0.53800000000000003</v>
      </c>
      <c r="E367" s="40">
        <v>0.51300000000000001</v>
      </c>
      <c r="F367" s="40">
        <v>0.49</v>
      </c>
      <c r="G367" s="40">
        <v>0.59799999999999998</v>
      </c>
      <c r="H367" s="41" t="s">
        <v>84</v>
      </c>
    </row>
    <row r="368" spans="2:9">
      <c r="B368" s="39" t="s">
        <v>85</v>
      </c>
      <c r="C368" s="40">
        <v>0.247</v>
      </c>
      <c r="D368" s="40">
        <v>0.22700000000000001</v>
      </c>
      <c r="E368" s="40">
        <v>0.20200000000000001</v>
      </c>
      <c r="F368" s="40">
        <v>0.17899999999999999</v>
      </c>
      <c r="G368" s="40">
        <v>0.45500000000000002</v>
      </c>
      <c r="H368" s="41" t="s">
        <v>137</v>
      </c>
    </row>
    <row r="369" spans="2:8">
      <c r="B369" s="39" t="s">
        <v>85</v>
      </c>
      <c r="C369" s="40">
        <v>0.38400000000000001</v>
      </c>
      <c r="D369" s="40">
        <v>0.36399999999999999</v>
      </c>
      <c r="E369" s="40">
        <v>0.33900000000000002</v>
      </c>
      <c r="F369" s="40">
        <v>0.316</v>
      </c>
      <c r="G369" s="40">
        <v>0.42399999999999999</v>
      </c>
      <c r="H369" s="41" t="s">
        <v>84</v>
      </c>
    </row>
    <row r="370" spans="2:8">
      <c r="B370" s="39" t="s">
        <v>86</v>
      </c>
      <c r="C370" s="40">
        <v>0.247</v>
      </c>
      <c r="D370" s="40">
        <v>0.22700000000000001</v>
      </c>
      <c r="E370" s="40">
        <v>0.20200000000000001</v>
      </c>
      <c r="F370" s="40">
        <v>0.17899999999999999</v>
      </c>
      <c r="G370" s="40">
        <v>0.45500000000000002</v>
      </c>
      <c r="H370" s="41"/>
    </row>
    <row r="371" spans="2:8">
      <c r="B371" s="39" t="s">
        <v>87</v>
      </c>
      <c r="C371" s="40">
        <v>0.317</v>
      </c>
      <c r="D371" s="40">
        <v>0.29699999999999999</v>
      </c>
      <c r="E371" s="40">
        <v>0.27200000000000002</v>
      </c>
      <c r="F371" s="40">
        <v>0.249</v>
      </c>
      <c r="G371" s="40">
        <v>0.35699999999999998</v>
      </c>
      <c r="H371" s="41" t="s">
        <v>137</v>
      </c>
    </row>
    <row r="372" spans="2:8">
      <c r="B372" s="39" t="s">
        <v>87</v>
      </c>
      <c r="C372" s="40">
        <v>0.309</v>
      </c>
      <c r="D372" s="40">
        <v>0.28899999999999998</v>
      </c>
      <c r="E372" s="40">
        <v>0.26400000000000001</v>
      </c>
      <c r="F372" s="40">
        <v>0.24099999999999999</v>
      </c>
      <c r="G372" s="40">
        <v>0.45500000000000002</v>
      </c>
      <c r="H372" s="41" t="s">
        <v>84</v>
      </c>
    </row>
    <row r="373" spans="2:8">
      <c r="B373" s="39" t="s">
        <v>88</v>
      </c>
      <c r="C373" s="40">
        <v>0.21299999999999999</v>
      </c>
      <c r="D373" s="40">
        <v>0.193</v>
      </c>
      <c r="E373" s="40">
        <v>0.16800000000000001</v>
      </c>
      <c r="F373" s="40">
        <v>0.14499999999999999</v>
      </c>
      <c r="G373" s="40">
        <v>0.45500000000000002</v>
      </c>
      <c r="H373" s="41"/>
    </row>
    <row r="374" spans="2:8">
      <c r="B374" s="39" t="s">
        <v>89</v>
      </c>
      <c r="C374" s="40">
        <v>0.38600000000000001</v>
      </c>
      <c r="D374" s="40">
        <v>0.36599999999999999</v>
      </c>
      <c r="E374" s="40">
        <v>0.34100000000000003</v>
      </c>
      <c r="F374" s="40">
        <v>0.318</v>
      </c>
      <c r="G374" s="40">
        <v>0.42599999999999999</v>
      </c>
      <c r="H374" s="41" t="s">
        <v>137</v>
      </c>
    </row>
    <row r="375" spans="2:8">
      <c r="B375" s="39" t="s">
        <v>89</v>
      </c>
      <c r="C375" s="40">
        <v>0.47199999999999998</v>
      </c>
      <c r="D375" s="40">
        <v>0.45200000000000001</v>
      </c>
      <c r="E375" s="40">
        <v>0.42699999999999999</v>
      </c>
      <c r="F375" s="40">
        <v>0.40400000000000003</v>
      </c>
      <c r="G375" s="40">
        <v>0.51200000000000001</v>
      </c>
      <c r="H375" s="41" t="s">
        <v>84</v>
      </c>
    </row>
    <row r="376" spans="2:8">
      <c r="B376" s="39" t="s">
        <v>90</v>
      </c>
      <c r="C376" s="40">
        <v>0.33</v>
      </c>
      <c r="D376" s="40">
        <v>0.31</v>
      </c>
      <c r="E376" s="40">
        <v>0.28499999999999998</v>
      </c>
      <c r="F376" s="40">
        <v>0.26200000000000001</v>
      </c>
      <c r="G376" s="40">
        <v>0.37</v>
      </c>
      <c r="H376" s="41" t="s">
        <v>137</v>
      </c>
    </row>
    <row r="377" spans="2:8">
      <c r="B377" s="39" t="s">
        <v>90</v>
      </c>
      <c r="C377" s="40">
        <v>0.41699999999999998</v>
      </c>
      <c r="D377" s="40">
        <v>0.39700000000000002</v>
      </c>
      <c r="E377" s="40">
        <v>0.372</v>
      </c>
      <c r="F377" s="40">
        <v>0.34899999999999998</v>
      </c>
      <c r="G377" s="40">
        <v>0.45700000000000002</v>
      </c>
      <c r="H377" s="41" t="s">
        <v>84</v>
      </c>
    </row>
    <row r="378" spans="2:8">
      <c r="B378" s="39" t="s">
        <v>91</v>
      </c>
      <c r="C378" s="40">
        <v>0.33200000000000002</v>
      </c>
      <c r="D378" s="40">
        <v>0.312</v>
      </c>
      <c r="E378" s="40">
        <v>0.28699999999999998</v>
      </c>
      <c r="F378" s="40">
        <v>0.26400000000000001</v>
      </c>
      <c r="G378" s="40">
        <v>0.372</v>
      </c>
      <c r="H378" s="41" t="s">
        <v>137</v>
      </c>
    </row>
    <row r="379" spans="2:8">
      <c r="B379" s="39" t="s">
        <v>91</v>
      </c>
      <c r="C379" s="40">
        <v>0.29499999999999998</v>
      </c>
      <c r="D379" s="40">
        <v>0.27500000000000002</v>
      </c>
      <c r="E379" s="40">
        <v>0.25</v>
      </c>
      <c r="F379" s="40">
        <v>0.22700000000000001</v>
      </c>
      <c r="G379" s="40">
        <v>0.34300000000000003</v>
      </c>
      <c r="H379" s="41" t="s">
        <v>84</v>
      </c>
    </row>
    <row r="380" spans="2:8">
      <c r="B380" s="39" t="s">
        <v>92</v>
      </c>
      <c r="C380" s="40">
        <v>2.855</v>
      </c>
      <c r="D380" s="40">
        <v>2.835</v>
      </c>
      <c r="E380" s="40">
        <v>2.81</v>
      </c>
      <c r="F380" s="40">
        <v>2.7869999999999999</v>
      </c>
      <c r="G380" s="40">
        <v>2.895</v>
      </c>
      <c r="H380" s="41"/>
    </row>
    <row r="381" spans="2:8">
      <c r="B381" s="39" t="s">
        <v>92</v>
      </c>
      <c r="C381" s="40">
        <v>3.1880000000000002</v>
      </c>
      <c r="D381" s="40">
        <v>3.1680000000000001</v>
      </c>
      <c r="E381" s="40">
        <v>3.1429999999999998</v>
      </c>
      <c r="F381" s="40">
        <v>3.12</v>
      </c>
      <c r="G381" s="40">
        <v>3.2280000000000002</v>
      </c>
      <c r="H381" s="41" t="s">
        <v>93</v>
      </c>
    </row>
    <row r="382" spans="2:8">
      <c r="B382" s="39" t="s">
        <v>92</v>
      </c>
      <c r="C382" s="40">
        <v>2.855</v>
      </c>
      <c r="D382" s="40">
        <v>2.835</v>
      </c>
      <c r="E382" s="40">
        <v>2.81</v>
      </c>
      <c r="F382" s="40">
        <v>2.7869999999999999</v>
      </c>
      <c r="G382" s="40">
        <v>2.895</v>
      </c>
      <c r="H382" s="42" t="s">
        <v>94</v>
      </c>
    </row>
    <row r="383" spans="2:8">
      <c r="B383" s="39" t="s">
        <v>95</v>
      </c>
      <c r="C383" s="40">
        <v>0.315</v>
      </c>
      <c r="D383" s="40">
        <v>0.29499999999999998</v>
      </c>
      <c r="E383" s="40">
        <v>0.27</v>
      </c>
      <c r="F383" s="40">
        <v>0.247</v>
      </c>
      <c r="G383" s="40">
        <v>0.35499999999999998</v>
      </c>
      <c r="H383" s="41" t="s">
        <v>137</v>
      </c>
    </row>
    <row r="384" spans="2:8">
      <c r="B384" s="39" t="s">
        <v>95</v>
      </c>
      <c r="C384" s="40">
        <v>0.315</v>
      </c>
      <c r="D384" s="40">
        <v>0.29499999999999998</v>
      </c>
      <c r="E384" s="40">
        <v>0.27</v>
      </c>
      <c r="F384" s="40">
        <v>0.247</v>
      </c>
      <c r="G384" s="40">
        <v>0.35499999999999998</v>
      </c>
      <c r="H384" s="41" t="s">
        <v>93</v>
      </c>
    </row>
    <row r="385" spans="2:8">
      <c r="B385" s="39" t="s">
        <v>95</v>
      </c>
      <c r="C385" s="40">
        <v>0.28000000000000003</v>
      </c>
      <c r="D385" s="40">
        <v>0.26</v>
      </c>
      <c r="E385" s="40">
        <v>0.23499999999999999</v>
      </c>
      <c r="F385" s="40">
        <v>0.21199999999999999</v>
      </c>
      <c r="G385" s="40">
        <v>0.32</v>
      </c>
      <c r="H385" s="42" t="s">
        <v>84</v>
      </c>
    </row>
    <row r="386" spans="2:8">
      <c r="B386" s="39" t="s">
        <v>96</v>
      </c>
      <c r="C386" s="40">
        <v>0.14199999999999999</v>
      </c>
      <c r="D386" s="40">
        <v>0.122</v>
      </c>
      <c r="E386" s="40">
        <v>9.7000000000000003E-2</v>
      </c>
      <c r="F386" s="40">
        <v>7.3999999999999996E-2</v>
      </c>
      <c r="G386" s="40">
        <v>0.34300000000000003</v>
      </c>
      <c r="H386" s="41" t="s">
        <v>137</v>
      </c>
    </row>
    <row r="387" spans="2:8">
      <c r="B387" s="39" t="s">
        <v>97</v>
      </c>
      <c r="C387" s="40">
        <v>0.14199999999999999</v>
      </c>
      <c r="D387" s="40">
        <v>0.122</v>
      </c>
      <c r="E387" s="40">
        <v>9.7000000000000003E-2</v>
      </c>
      <c r="F387" s="40">
        <v>7.3999999999999996E-2</v>
      </c>
      <c r="G387" s="40">
        <v>0.34300000000000003</v>
      </c>
      <c r="H387" s="41" t="s">
        <v>137</v>
      </c>
    </row>
    <row r="388" spans="2:8">
      <c r="B388" s="39" t="s">
        <v>96</v>
      </c>
      <c r="C388" s="40">
        <v>0.377</v>
      </c>
      <c r="D388" s="40">
        <v>0.35699999999999998</v>
      </c>
      <c r="E388" s="40">
        <v>0.33200000000000002</v>
      </c>
      <c r="F388" s="40">
        <v>0.309</v>
      </c>
      <c r="G388" s="40">
        <v>0.41699999999999998</v>
      </c>
      <c r="H388" s="42" t="s">
        <v>84</v>
      </c>
    </row>
    <row r="389" spans="2:8">
      <c r="B389" s="39" t="s">
        <v>98</v>
      </c>
      <c r="C389" s="40">
        <v>0.14199999999999999</v>
      </c>
      <c r="D389" s="40">
        <v>0.122</v>
      </c>
      <c r="E389" s="40">
        <v>9.7000000000000003E-2</v>
      </c>
      <c r="F389" s="40">
        <v>7.3999999999999996E-2</v>
      </c>
      <c r="G389" s="40">
        <v>0.34300000000000003</v>
      </c>
      <c r="H389" s="41" t="s">
        <v>137</v>
      </c>
    </row>
    <row r="390" spans="2:8">
      <c r="B390" s="39" t="s">
        <v>99</v>
      </c>
      <c r="C390" s="40">
        <v>0.14199999999999999</v>
      </c>
      <c r="D390" s="40">
        <v>0.122</v>
      </c>
      <c r="E390" s="40">
        <v>9.7000000000000003E-2</v>
      </c>
      <c r="F390" s="40">
        <v>7.3999999999999996E-2</v>
      </c>
      <c r="G390" s="40">
        <v>0.34300000000000003</v>
      </c>
      <c r="H390" s="41" t="s">
        <v>137</v>
      </c>
    </row>
    <row r="391" spans="2:8">
      <c r="B391" s="39" t="s">
        <v>100</v>
      </c>
      <c r="C391" s="40">
        <v>0.14199999999999999</v>
      </c>
      <c r="D391" s="40">
        <v>0.122</v>
      </c>
      <c r="E391" s="40">
        <v>9.7000000000000003E-2</v>
      </c>
      <c r="F391" s="40">
        <v>7.3999999999999996E-2</v>
      </c>
      <c r="G391" s="40">
        <v>0.34300000000000003</v>
      </c>
      <c r="H391" s="41" t="s">
        <v>137</v>
      </c>
    </row>
    <row r="392" spans="2:8">
      <c r="B392" s="39" t="s">
        <v>101</v>
      </c>
      <c r="C392" s="40">
        <v>0.14199999999999999</v>
      </c>
      <c r="D392" s="40">
        <v>0.122</v>
      </c>
      <c r="E392" s="40">
        <v>9.7000000000000003E-2</v>
      </c>
      <c r="F392" s="40">
        <v>7.3999999999999996E-2</v>
      </c>
      <c r="G392" s="40">
        <v>0.34300000000000003</v>
      </c>
      <c r="H392" s="41" t="s">
        <v>137</v>
      </c>
    </row>
    <row r="393" spans="2:8">
      <c r="B393" s="39" t="s">
        <v>102</v>
      </c>
      <c r="C393" s="40">
        <v>0.14199999999999999</v>
      </c>
      <c r="D393" s="40">
        <v>0.122</v>
      </c>
      <c r="E393" s="40">
        <v>9.7000000000000003E-2</v>
      </c>
      <c r="F393" s="40">
        <v>7.3999999999999996E-2</v>
      </c>
      <c r="G393" s="40">
        <v>0.34300000000000003</v>
      </c>
      <c r="H393" s="41" t="s">
        <v>137</v>
      </c>
    </row>
    <row r="394" spans="2:8">
      <c r="B394" s="39" t="s">
        <v>103</v>
      </c>
      <c r="C394" s="40">
        <v>0.22</v>
      </c>
      <c r="D394" s="40">
        <v>0.2</v>
      </c>
      <c r="E394" s="40">
        <v>0.17499999999999999</v>
      </c>
      <c r="F394" s="40">
        <v>0.152</v>
      </c>
      <c r="G394" s="40">
        <v>0.45500000000000002</v>
      </c>
      <c r="H394" s="41" t="s">
        <v>137</v>
      </c>
    </row>
    <row r="395" spans="2:8">
      <c r="B395" s="39" t="s">
        <v>103</v>
      </c>
      <c r="C395" s="40">
        <v>0.35699999999999998</v>
      </c>
      <c r="D395" s="40">
        <v>0.33700000000000002</v>
      </c>
      <c r="E395" s="40">
        <v>0.312</v>
      </c>
      <c r="F395" s="40">
        <v>0.28899999999999998</v>
      </c>
      <c r="G395" s="40">
        <v>0.39700000000000002</v>
      </c>
      <c r="H395" s="41" t="s">
        <v>84</v>
      </c>
    </row>
    <row r="396" spans="2:8">
      <c r="B396" s="39" t="s">
        <v>104</v>
      </c>
      <c r="C396" s="40">
        <v>0.309</v>
      </c>
      <c r="D396" s="40">
        <v>0.28899999999999998</v>
      </c>
      <c r="E396" s="40">
        <v>0.26400000000000001</v>
      </c>
      <c r="F396" s="40">
        <v>0.24099999999999999</v>
      </c>
      <c r="G396" s="40">
        <v>0.34899999999999998</v>
      </c>
      <c r="H396" s="41" t="s">
        <v>137</v>
      </c>
    </row>
    <row r="397" spans="2:8">
      <c r="B397" s="39" t="s">
        <v>104</v>
      </c>
      <c r="C397" s="40">
        <v>0.36899999999999999</v>
      </c>
      <c r="D397" s="40">
        <v>0.34899999999999998</v>
      </c>
      <c r="E397" s="40">
        <v>0.32400000000000001</v>
      </c>
      <c r="F397" s="40">
        <v>0.30099999999999999</v>
      </c>
      <c r="G397" s="40">
        <v>0.40899999999999997</v>
      </c>
      <c r="H397" s="42" t="s">
        <v>84</v>
      </c>
    </row>
    <row r="398" spans="2:8">
      <c r="B398" s="39" t="s">
        <v>105</v>
      </c>
      <c r="C398" s="40">
        <v>1.032</v>
      </c>
      <c r="D398" s="40">
        <v>1.012</v>
      </c>
      <c r="E398" s="40">
        <v>0.98699999999999999</v>
      </c>
      <c r="F398" s="40">
        <v>0.96399999999999997</v>
      </c>
      <c r="G398" s="40">
        <v>1.0720000000000001</v>
      </c>
      <c r="H398" s="41" t="s">
        <v>137</v>
      </c>
    </row>
    <row r="399" spans="2:8">
      <c r="B399" s="39" t="s">
        <v>106</v>
      </c>
      <c r="C399" s="40">
        <v>0.14399999999999999</v>
      </c>
      <c r="D399" s="40">
        <v>0.124</v>
      </c>
      <c r="E399" s="40">
        <v>9.9000000000000005E-2</v>
      </c>
      <c r="F399" s="40">
        <v>7.5999999999999998E-2</v>
      </c>
      <c r="G399" s="40">
        <v>0.45500000000000002</v>
      </c>
      <c r="H399" s="41" t="s">
        <v>137</v>
      </c>
    </row>
    <row r="400" spans="2:8">
      <c r="B400" s="39" t="s">
        <v>106</v>
      </c>
      <c r="C400" s="40">
        <v>0.32300000000000001</v>
      </c>
      <c r="D400" s="40">
        <v>0.30299999999999999</v>
      </c>
      <c r="E400" s="40">
        <v>0.27800000000000002</v>
      </c>
      <c r="F400" s="40">
        <v>0.255</v>
      </c>
      <c r="G400" s="40">
        <v>0.36299999999999999</v>
      </c>
      <c r="H400" s="42" t="s">
        <v>84</v>
      </c>
    </row>
    <row r="401" spans="2:8">
      <c r="B401" s="39" t="s">
        <v>107</v>
      </c>
      <c r="C401" s="40">
        <v>0.14399999999999999</v>
      </c>
      <c r="D401" s="40">
        <v>0.124</v>
      </c>
      <c r="E401" s="40">
        <v>9.9000000000000005E-2</v>
      </c>
      <c r="F401" s="40">
        <v>7.5999999999999998E-2</v>
      </c>
      <c r="G401" s="40">
        <v>0.45500000000000002</v>
      </c>
      <c r="H401" s="41" t="s">
        <v>137</v>
      </c>
    </row>
    <row r="402" spans="2:8">
      <c r="B402" s="39" t="s">
        <v>108</v>
      </c>
      <c r="C402" s="40">
        <v>0.14399999999999999</v>
      </c>
      <c r="D402" s="40">
        <v>0.124</v>
      </c>
      <c r="E402" s="40">
        <v>9.9000000000000005E-2</v>
      </c>
      <c r="F402" s="40">
        <v>7.5999999999999998E-2</v>
      </c>
      <c r="G402" s="40">
        <v>0.45500000000000002</v>
      </c>
      <c r="H402" s="41" t="s">
        <v>137</v>
      </c>
    </row>
    <row r="403" spans="2:8">
      <c r="B403" s="39" t="s">
        <v>109</v>
      </c>
      <c r="C403" s="40">
        <v>0.159</v>
      </c>
      <c r="D403" s="40">
        <v>0.13900000000000001</v>
      </c>
      <c r="E403" s="40">
        <v>0.114</v>
      </c>
      <c r="F403" s="40">
        <v>9.0999999999999998E-2</v>
      </c>
      <c r="G403" s="40">
        <v>0.36399999999999999</v>
      </c>
      <c r="H403" s="41" t="s">
        <v>137</v>
      </c>
    </row>
    <row r="404" spans="2:8">
      <c r="B404" s="39" t="s">
        <v>109</v>
      </c>
      <c r="C404" s="40">
        <v>0.33500000000000002</v>
      </c>
      <c r="D404" s="40">
        <v>0.315</v>
      </c>
      <c r="E404" s="40">
        <v>0.28999999999999998</v>
      </c>
      <c r="F404" s="40">
        <v>0.26700000000000002</v>
      </c>
      <c r="G404" s="40">
        <v>0.375</v>
      </c>
      <c r="H404" s="41" t="s">
        <v>84</v>
      </c>
    </row>
    <row r="405" spans="2:8">
      <c r="B405" s="39" t="s">
        <v>110</v>
      </c>
      <c r="C405" s="40">
        <v>0.48799999999999999</v>
      </c>
      <c r="D405" s="40">
        <v>0.46800000000000003</v>
      </c>
      <c r="E405" s="40">
        <v>0.443</v>
      </c>
      <c r="F405" s="40">
        <v>0.42</v>
      </c>
      <c r="G405" s="40">
        <v>0.52800000000000002</v>
      </c>
      <c r="H405" s="41" t="s">
        <v>137</v>
      </c>
    </row>
    <row r="406" spans="2:8">
      <c r="B406" s="39" t="s">
        <v>111</v>
      </c>
      <c r="C406" s="40">
        <v>0.159</v>
      </c>
      <c r="D406" s="40">
        <v>0.13900000000000001</v>
      </c>
      <c r="E406" s="40">
        <v>0.114</v>
      </c>
      <c r="F406" s="40">
        <v>9.0999999999999998E-2</v>
      </c>
      <c r="G406" s="40">
        <v>0.36399999999999999</v>
      </c>
      <c r="H406" s="41" t="s">
        <v>137</v>
      </c>
    </row>
    <row r="407" spans="2:8">
      <c r="B407" s="39" t="s">
        <v>112</v>
      </c>
      <c r="C407" s="40">
        <v>0.29299999999999998</v>
      </c>
      <c r="D407" s="40">
        <v>0.27300000000000002</v>
      </c>
      <c r="E407" s="40">
        <v>0.248</v>
      </c>
      <c r="F407" s="40">
        <v>0.22500000000000001</v>
      </c>
      <c r="G407" s="40">
        <v>0.33300000000000002</v>
      </c>
      <c r="H407" s="41" t="s">
        <v>137</v>
      </c>
    </row>
    <row r="408" spans="2:8">
      <c r="B408" s="39" t="s">
        <v>112</v>
      </c>
      <c r="C408" s="40">
        <v>0.32400000000000001</v>
      </c>
      <c r="D408" s="40">
        <v>0.30399999999999999</v>
      </c>
      <c r="E408" s="40">
        <v>0.27900000000000003</v>
      </c>
      <c r="F408" s="40">
        <v>0.25600000000000001</v>
      </c>
      <c r="G408" s="40">
        <v>0.45500000000000002</v>
      </c>
      <c r="H408" s="41" t="s">
        <v>84</v>
      </c>
    </row>
    <row r="409" spans="2:8">
      <c r="B409" s="39" t="s">
        <v>113</v>
      </c>
      <c r="C409" s="40">
        <v>0.22500000000000001</v>
      </c>
      <c r="D409" s="40">
        <v>0.20499999999999999</v>
      </c>
      <c r="E409" s="40">
        <v>0.18</v>
      </c>
      <c r="F409" s="40">
        <v>0.157</v>
      </c>
      <c r="G409" s="40">
        <v>0.34300000000000003</v>
      </c>
      <c r="H409" s="41" t="s">
        <v>115</v>
      </c>
    </row>
    <row r="410" spans="2:8">
      <c r="B410" s="39" t="s">
        <v>116</v>
      </c>
      <c r="C410" s="40">
        <v>0.496</v>
      </c>
      <c r="D410" s="40">
        <v>0.47599999999999998</v>
      </c>
      <c r="E410" s="40">
        <v>0.45100000000000001</v>
      </c>
      <c r="F410" s="40">
        <v>0.42799999999999999</v>
      </c>
      <c r="G410" s="40">
        <v>0.53600000000000003</v>
      </c>
      <c r="H410" s="41" t="s">
        <v>137</v>
      </c>
    </row>
    <row r="411" spans="2:8">
      <c r="B411" s="39" t="s">
        <v>116</v>
      </c>
      <c r="C411" s="40">
        <v>0.32800000000000001</v>
      </c>
      <c r="D411" s="40">
        <v>0.308</v>
      </c>
      <c r="E411" s="40">
        <v>0.28299999999999997</v>
      </c>
      <c r="F411" s="40">
        <v>0.26</v>
      </c>
      <c r="G411" s="40">
        <v>0.36799999999999999</v>
      </c>
      <c r="H411" s="41" t="s">
        <v>84</v>
      </c>
    </row>
    <row r="412" spans="2:8">
      <c r="B412" s="39" t="s">
        <v>117</v>
      </c>
      <c r="C412" s="40">
        <v>0.496</v>
      </c>
      <c r="D412" s="40">
        <v>0.47599999999999998</v>
      </c>
      <c r="E412" s="40">
        <v>0.45100000000000001</v>
      </c>
      <c r="F412" s="40">
        <v>0.42799999999999999</v>
      </c>
      <c r="G412" s="40">
        <v>0.53600000000000003</v>
      </c>
      <c r="H412" s="41" t="s">
        <v>137</v>
      </c>
    </row>
    <row r="413" spans="2:8">
      <c r="B413" s="39" t="s">
        <v>118</v>
      </c>
      <c r="C413" s="40">
        <v>0.23</v>
      </c>
      <c r="D413" s="40">
        <v>0.21</v>
      </c>
      <c r="E413" s="40">
        <v>0.185</v>
      </c>
      <c r="F413" s="40">
        <v>0.16200000000000001</v>
      </c>
      <c r="G413" s="40">
        <v>0.45500000000000002</v>
      </c>
      <c r="H413" s="41" t="s">
        <v>137</v>
      </c>
    </row>
    <row r="414" spans="2:8">
      <c r="B414" s="39" t="s">
        <v>118</v>
      </c>
      <c r="C414" s="40">
        <v>0.216</v>
      </c>
      <c r="D414" s="40">
        <v>0.19600000000000001</v>
      </c>
      <c r="E414" s="40">
        <v>0.17100000000000001</v>
      </c>
      <c r="F414" s="40">
        <v>0.14799999999999999</v>
      </c>
      <c r="G414" s="40">
        <v>0.45500000000000002</v>
      </c>
      <c r="H414" s="41" t="s">
        <v>84</v>
      </c>
    </row>
    <row r="415" spans="2:8">
      <c r="B415" s="39" t="s">
        <v>119</v>
      </c>
      <c r="C415" s="40">
        <v>0.23</v>
      </c>
      <c r="D415" s="40">
        <v>0.21</v>
      </c>
      <c r="E415" s="40">
        <v>0.185</v>
      </c>
      <c r="F415" s="40">
        <v>0.16200000000000001</v>
      </c>
      <c r="G415" s="40">
        <v>0.45500000000000002</v>
      </c>
      <c r="H415" s="41" t="s">
        <v>137</v>
      </c>
    </row>
    <row r="416" spans="2:8">
      <c r="B416" s="39" t="s">
        <v>120</v>
      </c>
      <c r="C416" s="40">
        <v>0.23</v>
      </c>
      <c r="D416" s="40">
        <v>0.21</v>
      </c>
      <c r="E416" s="40">
        <v>0.185</v>
      </c>
      <c r="F416" s="40">
        <v>0.16200000000000001</v>
      </c>
      <c r="G416" s="40">
        <v>0.45500000000000002</v>
      </c>
      <c r="H416" s="41" t="s">
        <v>137</v>
      </c>
    </row>
    <row r="417" spans="2:8">
      <c r="B417" s="39" t="s">
        <v>121</v>
      </c>
      <c r="C417" s="40">
        <v>0.23</v>
      </c>
      <c r="D417" s="40">
        <v>0.21</v>
      </c>
      <c r="E417" s="40">
        <v>0.185</v>
      </c>
      <c r="F417" s="40">
        <v>0.16200000000000001</v>
      </c>
      <c r="G417" s="40">
        <v>0.45500000000000002</v>
      </c>
      <c r="H417" s="41" t="s">
        <v>137</v>
      </c>
    </row>
    <row r="418" spans="2:8">
      <c r="B418" s="39" t="s">
        <v>122</v>
      </c>
      <c r="C418" s="40">
        <v>0.38900000000000001</v>
      </c>
      <c r="D418" s="40">
        <v>0.36899999999999999</v>
      </c>
      <c r="E418" s="40">
        <v>0.34399999999999997</v>
      </c>
      <c r="F418" s="40">
        <v>0.32100000000000001</v>
      </c>
      <c r="G418" s="40">
        <v>0.42899999999999999</v>
      </c>
      <c r="H418" s="41" t="s">
        <v>137</v>
      </c>
    </row>
    <row r="419" spans="2:8">
      <c r="B419" s="39" t="s">
        <v>122</v>
      </c>
      <c r="C419" s="40">
        <v>0.42599999999999999</v>
      </c>
      <c r="D419" s="40">
        <v>0.40600000000000003</v>
      </c>
      <c r="E419" s="40">
        <v>0.38100000000000001</v>
      </c>
      <c r="F419" s="40">
        <v>0.35799999999999998</v>
      </c>
      <c r="G419" s="40">
        <v>0.46600000000000003</v>
      </c>
      <c r="H419" s="42" t="s">
        <v>84</v>
      </c>
    </row>
    <row r="420" spans="2:8">
      <c r="B420" s="39" t="s">
        <v>123</v>
      </c>
      <c r="C420" s="40">
        <v>0.44800000000000001</v>
      </c>
      <c r="D420" s="40">
        <v>0.42799999999999999</v>
      </c>
      <c r="E420" s="40">
        <v>0.40300000000000002</v>
      </c>
      <c r="F420" s="40">
        <v>0.38</v>
      </c>
      <c r="G420" s="40">
        <v>0.48799999999999999</v>
      </c>
      <c r="H420" s="41" t="s">
        <v>137</v>
      </c>
    </row>
    <row r="421" spans="2:8">
      <c r="B421" s="39" t="s">
        <v>123</v>
      </c>
      <c r="C421" s="40">
        <v>0.42499999999999999</v>
      </c>
      <c r="D421" s="40">
        <v>0.40500000000000003</v>
      </c>
      <c r="E421" s="40">
        <v>0.38</v>
      </c>
      <c r="F421" s="40">
        <v>0.35699999999999998</v>
      </c>
      <c r="G421" s="40">
        <v>0.46500000000000002</v>
      </c>
      <c r="H421" s="41" t="s">
        <v>84</v>
      </c>
    </row>
    <row r="422" spans="2:8">
      <c r="B422" s="39" t="s">
        <v>124</v>
      </c>
      <c r="C422" s="40">
        <v>0.44800000000000001</v>
      </c>
      <c r="D422" s="40">
        <v>0.42799999999999999</v>
      </c>
      <c r="E422" s="40">
        <v>0.40300000000000002</v>
      </c>
      <c r="F422" s="40">
        <v>0.38</v>
      </c>
      <c r="G422" s="40">
        <v>0.48799999999999999</v>
      </c>
      <c r="H422" s="41" t="s">
        <v>137</v>
      </c>
    </row>
    <row r="423" spans="2:8">
      <c r="B423" s="39" t="s">
        <v>125</v>
      </c>
      <c r="C423" s="40">
        <v>0.15</v>
      </c>
      <c r="D423" s="40">
        <v>0.13</v>
      </c>
      <c r="E423" s="40">
        <v>0.105</v>
      </c>
      <c r="F423" s="40">
        <v>8.2000000000000003E-2</v>
      </c>
      <c r="G423" s="40">
        <v>0.36399999999999999</v>
      </c>
      <c r="H423" s="41" t="s">
        <v>137</v>
      </c>
    </row>
    <row r="424" spans="2:8">
      <c r="B424" s="39" t="s">
        <v>125</v>
      </c>
      <c r="C424" s="40">
        <v>0.42699999999999999</v>
      </c>
      <c r="D424" s="40">
        <v>0.40699999999999997</v>
      </c>
      <c r="E424" s="40">
        <v>0.38200000000000001</v>
      </c>
      <c r="F424" s="40">
        <v>0.35899999999999999</v>
      </c>
      <c r="G424" s="40">
        <v>0.46700000000000003</v>
      </c>
      <c r="H424" s="41" t="s">
        <v>84</v>
      </c>
    </row>
    <row r="425" spans="2:8">
      <c r="B425" s="39" t="s">
        <v>476</v>
      </c>
      <c r="C425" s="40">
        <v>0.4</v>
      </c>
      <c r="D425" s="40">
        <v>0.38</v>
      </c>
      <c r="E425" s="40">
        <v>0.35499999999999998</v>
      </c>
      <c r="F425" s="40">
        <v>0.33200000000000002</v>
      </c>
      <c r="G425" s="40">
        <v>0.44</v>
      </c>
      <c r="H425" s="41" t="s">
        <v>137</v>
      </c>
    </row>
    <row r="426" spans="2:8">
      <c r="B426" s="39" t="s">
        <v>476</v>
      </c>
      <c r="C426" s="40">
        <v>0.432</v>
      </c>
      <c r="D426" s="40">
        <v>0.41199999999999998</v>
      </c>
      <c r="E426" s="40">
        <v>0.38700000000000001</v>
      </c>
      <c r="F426" s="40">
        <v>0.36399999999999999</v>
      </c>
      <c r="G426" s="40">
        <v>0.47199999999999998</v>
      </c>
      <c r="H426" s="42" t="s">
        <v>84</v>
      </c>
    </row>
    <row r="427" spans="2:8">
      <c r="B427" s="39" t="s">
        <v>477</v>
      </c>
      <c r="C427" s="40">
        <v>0.4</v>
      </c>
      <c r="D427" s="40">
        <v>0.38</v>
      </c>
      <c r="E427" s="40">
        <v>0.35499999999999998</v>
      </c>
      <c r="F427" s="40">
        <v>0.33200000000000002</v>
      </c>
      <c r="G427" s="40">
        <v>0.44</v>
      </c>
      <c r="H427" s="41" t="s">
        <v>137</v>
      </c>
    </row>
    <row r="428" spans="2:8">
      <c r="B428" s="39" t="s">
        <v>478</v>
      </c>
      <c r="C428" s="40">
        <v>0.20799999999999999</v>
      </c>
      <c r="D428" s="40">
        <v>0.188</v>
      </c>
      <c r="E428" s="40">
        <v>0.16300000000000001</v>
      </c>
      <c r="F428" s="40">
        <v>0.14000000000000001</v>
      </c>
      <c r="G428" s="40">
        <v>0.45500000000000002</v>
      </c>
      <c r="H428" s="41" t="s">
        <v>137</v>
      </c>
    </row>
    <row r="429" spans="2:8">
      <c r="B429" s="39" t="s">
        <v>478</v>
      </c>
      <c r="C429" s="40">
        <v>0.23300000000000001</v>
      </c>
      <c r="D429" s="40">
        <v>0.21299999999999999</v>
      </c>
      <c r="E429" s="40">
        <v>0.188</v>
      </c>
      <c r="F429" s="40">
        <v>0.16500000000000001</v>
      </c>
      <c r="G429" s="40">
        <v>0.45500000000000002</v>
      </c>
      <c r="H429" s="41" t="s">
        <v>84</v>
      </c>
    </row>
    <row r="430" spans="2:8">
      <c r="B430" s="39" t="s">
        <v>479</v>
      </c>
      <c r="C430" s="40">
        <v>0.20799999999999999</v>
      </c>
      <c r="D430" s="40">
        <v>0.188</v>
      </c>
      <c r="E430" s="40">
        <v>0.16300000000000001</v>
      </c>
      <c r="F430" s="40">
        <v>0.14000000000000001</v>
      </c>
      <c r="G430" s="40">
        <v>0.34300000000000003</v>
      </c>
      <c r="H430" s="41" t="s">
        <v>115</v>
      </c>
    </row>
    <row r="431" spans="2:8">
      <c r="B431" s="39" t="s">
        <v>480</v>
      </c>
      <c r="C431" s="40">
        <v>0.32500000000000001</v>
      </c>
      <c r="D431" s="40">
        <v>0.30499999999999999</v>
      </c>
      <c r="E431" s="40">
        <v>0.28000000000000003</v>
      </c>
      <c r="F431" s="40">
        <v>0.25700000000000001</v>
      </c>
      <c r="G431" s="40">
        <v>0.36499999999999999</v>
      </c>
      <c r="H431" s="41" t="s">
        <v>137</v>
      </c>
    </row>
    <row r="432" spans="2:8">
      <c r="B432" s="38" t="s">
        <v>154</v>
      </c>
      <c r="C432" s="44">
        <v>0.20100000000000001</v>
      </c>
      <c r="D432" s="44">
        <v>0.18099999999999999</v>
      </c>
      <c r="E432" s="44">
        <v>0.156</v>
      </c>
      <c r="F432" s="44">
        <v>0.13300000000000001</v>
      </c>
      <c r="G432" s="44">
        <v>0.24099999999999999</v>
      </c>
      <c r="H432" s="43" t="s">
        <v>137</v>
      </c>
    </row>
    <row r="433" spans="2:8">
      <c r="B433" s="39" t="s">
        <v>154</v>
      </c>
      <c r="C433" s="40">
        <v>0.23799999999999999</v>
      </c>
      <c r="D433" s="40">
        <v>0.218</v>
      </c>
      <c r="E433" s="40">
        <v>0.193</v>
      </c>
      <c r="F433" s="40">
        <v>0.17</v>
      </c>
      <c r="G433" s="40">
        <v>0.27800000000000002</v>
      </c>
      <c r="H433" s="42" t="s">
        <v>84</v>
      </c>
    </row>
    <row r="434" spans="2:8">
      <c r="B434" s="38" t="s">
        <v>481</v>
      </c>
      <c r="C434" s="44">
        <v>0.20100000000000001</v>
      </c>
      <c r="D434" s="44">
        <v>0.18099999999999999</v>
      </c>
      <c r="E434" s="44">
        <v>0.156</v>
      </c>
      <c r="F434" s="44">
        <v>0.13300000000000001</v>
      </c>
      <c r="G434" s="44">
        <v>0.24099999999999999</v>
      </c>
      <c r="H434" s="43" t="s">
        <v>137</v>
      </c>
    </row>
    <row r="435" spans="2:8">
      <c r="B435" s="38" t="s">
        <v>482</v>
      </c>
      <c r="C435" s="44">
        <v>0.20100000000000001</v>
      </c>
      <c r="D435" s="44">
        <v>0.18099999999999999</v>
      </c>
      <c r="E435" s="44">
        <v>0.156</v>
      </c>
      <c r="F435" s="44">
        <v>0.13300000000000001</v>
      </c>
      <c r="G435" s="44">
        <v>0.24099999999999999</v>
      </c>
      <c r="H435" s="43" t="s">
        <v>137</v>
      </c>
    </row>
    <row r="436" spans="2:8">
      <c r="B436" s="38" t="s">
        <v>483</v>
      </c>
      <c r="C436" s="44">
        <v>0.20100000000000001</v>
      </c>
      <c r="D436" s="44">
        <v>0.18099999999999999</v>
      </c>
      <c r="E436" s="44">
        <v>0.156</v>
      </c>
      <c r="F436" s="44">
        <v>0.13300000000000001</v>
      </c>
      <c r="G436" s="44">
        <v>0.24099999999999999</v>
      </c>
      <c r="H436" s="43" t="s">
        <v>137</v>
      </c>
    </row>
    <row r="437" spans="2:8">
      <c r="B437" s="39" t="s">
        <v>484</v>
      </c>
      <c r="C437" s="40">
        <v>0.42299999999999999</v>
      </c>
      <c r="D437" s="40">
        <v>0.40300000000000002</v>
      </c>
      <c r="E437" s="40">
        <v>0.378</v>
      </c>
      <c r="F437" s="40">
        <v>0.35499999999999998</v>
      </c>
      <c r="G437" s="40">
        <v>0.46300000000000002</v>
      </c>
      <c r="H437" s="41" t="s">
        <v>137</v>
      </c>
    </row>
    <row r="438" spans="2:8">
      <c r="B438" s="39" t="s">
        <v>484</v>
      </c>
      <c r="C438" s="40">
        <v>0.441</v>
      </c>
      <c r="D438" s="40">
        <v>0.42099999999999999</v>
      </c>
      <c r="E438" s="40">
        <v>0.39600000000000002</v>
      </c>
      <c r="F438" s="40">
        <v>0.373</v>
      </c>
      <c r="G438" s="40">
        <v>0.48099999999999998</v>
      </c>
      <c r="H438" s="41" t="s">
        <v>84</v>
      </c>
    </row>
    <row r="439" spans="2:8">
      <c r="B439" s="39" t="s">
        <v>485</v>
      </c>
      <c r="C439" s="40">
        <v>0.26800000000000002</v>
      </c>
      <c r="D439" s="40">
        <v>0.248</v>
      </c>
      <c r="E439" s="40">
        <v>0.223</v>
      </c>
      <c r="F439" s="40">
        <v>0.2</v>
      </c>
      <c r="G439" s="40">
        <v>0.45500000000000002</v>
      </c>
      <c r="H439" s="41" t="s">
        <v>137</v>
      </c>
    </row>
    <row r="440" spans="2:8">
      <c r="B440" s="39" t="s">
        <v>485</v>
      </c>
      <c r="C440" s="40">
        <v>0.38</v>
      </c>
      <c r="D440" s="40">
        <v>0.36</v>
      </c>
      <c r="E440" s="40">
        <v>0.33500000000000002</v>
      </c>
      <c r="F440" s="40">
        <v>0.312</v>
      </c>
      <c r="G440" s="40">
        <v>0.45500000000000002</v>
      </c>
      <c r="H440" s="41" t="s">
        <v>84</v>
      </c>
    </row>
    <row r="441" spans="2:8">
      <c r="B441" s="39" t="s">
        <v>486</v>
      </c>
      <c r="C441" s="40">
        <v>0.19900000000000001</v>
      </c>
      <c r="D441" s="40">
        <v>0.17899999999999999</v>
      </c>
      <c r="E441" s="40">
        <v>0.154</v>
      </c>
      <c r="F441" s="40">
        <v>0.13100000000000001</v>
      </c>
      <c r="G441" s="40">
        <v>0.34300000000000003</v>
      </c>
      <c r="H441" s="41" t="s">
        <v>137</v>
      </c>
    </row>
    <row r="442" spans="2:8">
      <c r="B442" s="39" t="s">
        <v>487</v>
      </c>
      <c r="C442" s="40">
        <v>0.19900000000000001</v>
      </c>
      <c r="D442" s="40">
        <v>0.17899999999999999</v>
      </c>
      <c r="E442" s="40">
        <v>0.154</v>
      </c>
      <c r="F442" s="40">
        <v>0.13100000000000001</v>
      </c>
      <c r="G442" s="40">
        <v>0.34300000000000003</v>
      </c>
      <c r="H442" s="41" t="s">
        <v>137</v>
      </c>
    </row>
    <row r="443" spans="2:8">
      <c r="B443" s="39" t="s">
        <v>488</v>
      </c>
      <c r="C443" s="40">
        <v>0.19900000000000001</v>
      </c>
      <c r="D443" s="40">
        <v>0.17899999999999999</v>
      </c>
      <c r="E443" s="40">
        <v>0.154</v>
      </c>
      <c r="F443" s="40">
        <v>0.13100000000000001</v>
      </c>
      <c r="G443" s="40">
        <v>0.34300000000000003</v>
      </c>
      <c r="H443" s="41" t="s">
        <v>137</v>
      </c>
    </row>
    <row r="444" spans="2:8">
      <c r="B444" s="39" t="s">
        <v>486</v>
      </c>
      <c r="C444" s="40">
        <v>0.34799999999999998</v>
      </c>
      <c r="D444" s="40">
        <v>0.32800000000000001</v>
      </c>
      <c r="E444" s="40">
        <v>0.30299999999999999</v>
      </c>
      <c r="F444" s="40">
        <v>0.28000000000000003</v>
      </c>
      <c r="G444" s="40">
        <v>0.38800000000000001</v>
      </c>
      <c r="H444" s="42" t="s">
        <v>84</v>
      </c>
    </row>
    <row r="445" spans="2:8">
      <c r="B445" s="39" t="s">
        <v>489</v>
      </c>
      <c r="C445" s="40">
        <v>0.19900000000000001</v>
      </c>
      <c r="D445" s="40">
        <v>0.17899999999999999</v>
      </c>
      <c r="E445" s="40">
        <v>0.154</v>
      </c>
      <c r="F445" s="40">
        <v>0.13100000000000001</v>
      </c>
      <c r="G445" s="40">
        <v>0.34300000000000003</v>
      </c>
      <c r="H445" s="41" t="s">
        <v>137</v>
      </c>
    </row>
    <row r="446" spans="2:8">
      <c r="B446" s="39" t="s">
        <v>490</v>
      </c>
      <c r="C446" s="40">
        <v>0.19900000000000001</v>
      </c>
      <c r="D446" s="40">
        <v>0.17899999999999999</v>
      </c>
      <c r="E446" s="40">
        <v>0.154</v>
      </c>
      <c r="F446" s="40">
        <v>0.13100000000000001</v>
      </c>
      <c r="G446" s="40">
        <v>0.34300000000000003</v>
      </c>
      <c r="H446" s="41" t="s">
        <v>137</v>
      </c>
    </row>
    <row r="447" spans="2:8">
      <c r="B447" s="39" t="s">
        <v>491</v>
      </c>
      <c r="C447" s="40">
        <v>0.19900000000000001</v>
      </c>
      <c r="D447" s="40">
        <v>0.17899999999999999</v>
      </c>
      <c r="E447" s="40">
        <v>0.154</v>
      </c>
      <c r="F447" s="40">
        <v>0.13100000000000001</v>
      </c>
      <c r="G447" s="40">
        <v>0.34300000000000003</v>
      </c>
      <c r="H447" s="41" t="s">
        <v>137</v>
      </c>
    </row>
    <row r="448" spans="2:8">
      <c r="B448" s="39" t="s">
        <v>492</v>
      </c>
      <c r="C448" s="40">
        <v>0.19900000000000001</v>
      </c>
      <c r="D448" s="40">
        <v>0.17899999999999999</v>
      </c>
      <c r="E448" s="40">
        <v>0.154</v>
      </c>
      <c r="F448" s="40">
        <v>0.13100000000000001</v>
      </c>
      <c r="G448" s="40">
        <v>0.34300000000000003</v>
      </c>
      <c r="H448" s="41" t="s">
        <v>137</v>
      </c>
    </row>
    <row r="449" spans="2:8">
      <c r="B449" s="39" t="s">
        <v>493</v>
      </c>
      <c r="C449" s="40">
        <v>0.19900000000000001</v>
      </c>
      <c r="D449" s="40">
        <v>0.17899999999999999</v>
      </c>
      <c r="E449" s="40">
        <v>0.154</v>
      </c>
      <c r="F449" s="40">
        <v>0.13100000000000001</v>
      </c>
      <c r="G449" s="40">
        <v>0.34300000000000003</v>
      </c>
      <c r="H449" s="41" t="s">
        <v>137</v>
      </c>
    </row>
    <row r="450" spans="2:8">
      <c r="B450" s="39" t="s">
        <v>494</v>
      </c>
      <c r="C450" s="40">
        <v>0.19900000000000001</v>
      </c>
      <c r="D450" s="40">
        <v>0.17899999999999999</v>
      </c>
      <c r="E450" s="40">
        <v>0.154</v>
      </c>
      <c r="F450" s="40">
        <v>0.13100000000000001</v>
      </c>
      <c r="G450" s="40">
        <v>0.34300000000000003</v>
      </c>
      <c r="H450" s="41" t="s">
        <v>137</v>
      </c>
    </row>
    <row r="451" spans="2:8">
      <c r="B451" s="39" t="s">
        <v>654</v>
      </c>
      <c r="C451" s="40">
        <v>0.19900000000000001</v>
      </c>
      <c r="D451" s="40">
        <v>0.17899999999999999</v>
      </c>
      <c r="E451" s="40">
        <v>0.154</v>
      </c>
      <c r="F451" s="40">
        <v>0.13100000000000001</v>
      </c>
      <c r="G451" s="40">
        <v>0.34300000000000003</v>
      </c>
      <c r="H451" s="41" t="s">
        <v>137</v>
      </c>
    </row>
    <row r="452" spans="2:8">
      <c r="B452" s="39" t="s">
        <v>655</v>
      </c>
      <c r="C452" s="40">
        <v>0.19900000000000001</v>
      </c>
      <c r="D452" s="40">
        <v>0.17899999999999999</v>
      </c>
      <c r="E452" s="40">
        <v>0.154</v>
      </c>
      <c r="F452" s="40">
        <v>0.13100000000000001</v>
      </c>
      <c r="G452" s="40">
        <v>0.34300000000000003</v>
      </c>
      <c r="H452" s="41" t="s">
        <v>137</v>
      </c>
    </row>
    <row r="453" spans="2:8">
      <c r="B453" s="39" t="s">
        <v>656</v>
      </c>
      <c r="C453" s="40">
        <v>0.19900000000000001</v>
      </c>
      <c r="D453" s="40">
        <v>0.17899999999999999</v>
      </c>
      <c r="E453" s="40">
        <v>0.154</v>
      </c>
      <c r="F453" s="40">
        <v>0.13100000000000001</v>
      </c>
      <c r="G453" s="40">
        <v>0.34300000000000003</v>
      </c>
      <c r="H453" s="41" t="s">
        <v>137</v>
      </c>
    </row>
    <row r="454" spans="2:8">
      <c r="B454" s="39" t="s">
        <v>657</v>
      </c>
      <c r="C454" s="40">
        <v>0.19900000000000001</v>
      </c>
      <c r="D454" s="40">
        <v>0.17899999999999999</v>
      </c>
      <c r="E454" s="40">
        <v>0.154</v>
      </c>
      <c r="F454" s="40">
        <v>0.13100000000000001</v>
      </c>
      <c r="G454" s="40">
        <v>0.34300000000000003</v>
      </c>
      <c r="H454" s="41" t="s">
        <v>137</v>
      </c>
    </row>
    <row r="455" spans="2:8">
      <c r="B455" s="39" t="s">
        <v>658</v>
      </c>
      <c r="C455" s="40">
        <v>0.19900000000000001</v>
      </c>
      <c r="D455" s="40">
        <v>0.17899999999999999</v>
      </c>
      <c r="E455" s="40">
        <v>0.154</v>
      </c>
      <c r="F455" s="40">
        <v>0.13100000000000001</v>
      </c>
      <c r="G455" s="40">
        <v>0.34300000000000003</v>
      </c>
      <c r="H455" s="41" t="s">
        <v>137</v>
      </c>
    </row>
    <row r="456" spans="2:8">
      <c r="B456" s="39" t="s">
        <v>659</v>
      </c>
      <c r="C456" s="40">
        <v>0.19900000000000001</v>
      </c>
      <c r="D456" s="40">
        <v>0.17899999999999999</v>
      </c>
      <c r="E456" s="40">
        <v>0.154</v>
      </c>
      <c r="F456" s="40">
        <v>0.13100000000000001</v>
      </c>
      <c r="G456" s="40">
        <v>0.34300000000000003</v>
      </c>
      <c r="H456" s="41" t="s">
        <v>137</v>
      </c>
    </row>
    <row r="457" spans="2:8">
      <c r="B457" s="39" t="s">
        <v>660</v>
      </c>
      <c r="C457" s="40">
        <v>0.19900000000000001</v>
      </c>
      <c r="D457" s="40">
        <v>0.17899999999999999</v>
      </c>
      <c r="E457" s="40">
        <v>0.154</v>
      </c>
      <c r="F457" s="40">
        <v>0.13100000000000001</v>
      </c>
      <c r="G457" s="40">
        <v>0.34300000000000003</v>
      </c>
      <c r="H457" s="41" t="s">
        <v>137</v>
      </c>
    </row>
    <row r="458" spans="2:8">
      <c r="B458" s="39" t="s">
        <v>661</v>
      </c>
      <c r="C458" s="40">
        <v>0.28899999999999998</v>
      </c>
      <c r="D458" s="40">
        <v>0.26900000000000002</v>
      </c>
      <c r="E458" s="40">
        <v>0.24399999999999999</v>
      </c>
      <c r="F458" s="40">
        <v>0.221</v>
      </c>
      <c r="G458" s="40">
        <v>0.45500000000000002</v>
      </c>
      <c r="H458" s="41"/>
    </row>
    <row r="459" spans="2:8">
      <c r="B459" s="39" t="s">
        <v>662</v>
      </c>
      <c r="C459" s="40">
        <v>0.21099999999999999</v>
      </c>
      <c r="D459" s="40">
        <v>0.191</v>
      </c>
      <c r="E459" s="40">
        <v>0.16600000000000001</v>
      </c>
      <c r="F459" s="40">
        <v>0.14299999999999999</v>
      </c>
      <c r="G459" s="40">
        <v>0.45500000000000002</v>
      </c>
      <c r="H459" s="41" t="s">
        <v>137</v>
      </c>
    </row>
    <row r="460" spans="2:8">
      <c r="B460" s="39" t="s">
        <v>662</v>
      </c>
      <c r="C460" s="40">
        <v>0.20899999999999999</v>
      </c>
      <c r="D460" s="40">
        <v>0.189</v>
      </c>
      <c r="E460" s="40">
        <v>0.16400000000000001</v>
      </c>
      <c r="F460" s="40">
        <v>0.14099999999999999</v>
      </c>
      <c r="G460" s="40">
        <v>0.45500000000000002</v>
      </c>
      <c r="H460" s="41" t="s">
        <v>84</v>
      </c>
    </row>
    <row r="461" spans="2:8">
      <c r="B461" s="39" t="s">
        <v>663</v>
      </c>
      <c r="C461" s="40">
        <v>0.19500000000000001</v>
      </c>
      <c r="D461" s="40">
        <v>0.17499999999999999</v>
      </c>
      <c r="E461" s="40">
        <v>0.15</v>
      </c>
      <c r="F461" s="40">
        <v>0.127</v>
      </c>
      <c r="G461" s="40">
        <v>0.36399999999999999</v>
      </c>
      <c r="H461" s="41" t="s">
        <v>137</v>
      </c>
    </row>
    <row r="462" spans="2:8">
      <c r="B462" s="39" t="s">
        <v>663</v>
      </c>
      <c r="C462" s="40">
        <v>0.44700000000000001</v>
      </c>
      <c r="D462" s="40">
        <v>0.42699999999999999</v>
      </c>
      <c r="E462" s="40">
        <v>0.40200000000000002</v>
      </c>
      <c r="F462" s="40">
        <v>0.379</v>
      </c>
      <c r="G462" s="40">
        <v>0.48699999999999999</v>
      </c>
      <c r="H462" s="41" t="s">
        <v>84</v>
      </c>
    </row>
    <row r="463" spans="2:8">
      <c r="B463" s="39" t="s">
        <v>664</v>
      </c>
      <c r="C463" s="40">
        <v>0.19500000000000001</v>
      </c>
      <c r="D463" s="40">
        <v>0.17499999999999999</v>
      </c>
      <c r="E463" s="40">
        <v>0.15</v>
      </c>
      <c r="F463" s="40">
        <v>0.127</v>
      </c>
      <c r="G463" s="40">
        <v>0.36399999999999999</v>
      </c>
      <c r="H463" s="41" t="s">
        <v>137</v>
      </c>
    </row>
    <row r="464" spans="2:8">
      <c r="B464" s="39" t="s">
        <v>665</v>
      </c>
      <c r="C464" s="40">
        <v>0.32400000000000001</v>
      </c>
      <c r="D464" s="40">
        <v>0.30399999999999999</v>
      </c>
      <c r="E464" s="40">
        <v>0.27900000000000003</v>
      </c>
      <c r="F464" s="40">
        <v>0.25600000000000001</v>
      </c>
      <c r="G464" s="40">
        <v>0.36399999999999999</v>
      </c>
      <c r="H464" s="41" t="s">
        <v>137</v>
      </c>
    </row>
    <row r="465" spans="2:8">
      <c r="B465" s="39" t="s">
        <v>666</v>
      </c>
      <c r="C465" s="40">
        <v>0.224</v>
      </c>
      <c r="D465" s="40">
        <v>0.20399999999999999</v>
      </c>
      <c r="E465" s="40">
        <v>0.17899999999999999</v>
      </c>
      <c r="F465" s="40">
        <v>0.156</v>
      </c>
      <c r="G465" s="40">
        <v>0.45500000000000002</v>
      </c>
      <c r="H465" s="41" t="s">
        <v>137</v>
      </c>
    </row>
    <row r="466" spans="2:8">
      <c r="B466" s="39" t="s">
        <v>667</v>
      </c>
      <c r="C466" s="40">
        <v>0.47499999999999998</v>
      </c>
      <c r="D466" s="40">
        <v>0.45500000000000002</v>
      </c>
      <c r="E466" s="40">
        <v>0.43</v>
      </c>
      <c r="F466" s="40">
        <v>0.40699999999999997</v>
      </c>
      <c r="G466" s="40">
        <v>0.51500000000000001</v>
      </c>
      <c r="H466" s="41" t="s">
        <v>137</v>
      </c>
    </row>
    <row r="467" spans="2:8">
      <c r="B467" s="39" t="s">
        <v>668</v>
      </c>
      <c r="C467" s="40">
        <v>0.47499999999999998</v>
      </c>
      <c r="D467" s="40">
        <v>0.45500000000000002</v>
      </c>
      <c r="E467" s="40">
        <v>0.43</v>
      </c>
      <c r="F467" s="40">
        <v>0.40699999999999997</v>
      </c>
      <c r="G467" s="40">
        <v>0.51500000000000001</v>
      </c>
      <c r="H467" s="41"/>
    </row>
    <row r="468" spans="2:8">
      <c r="B468" s="39" t="s">
        <v>669</v>
      </c>
      <c r="C468" s="40">
        <v>0.41499999999999998</v>
      </c>
      <c r="D468" s="40">
        <v>0.39500000000000002</v>
      </c>
      <c r="E468" s="40">
        <v>0.37</v>
      </c>
      <c r="F468" s="40">
        <v>0.34699999999999998</v>
      </c>
      <c r="G468" s="40">
        <v>0.45500000000000002</v>
      </c>
      <c r="H468" s="41" t="s">
        <v>137</v>
      </c>
    </row>
    <row r="469" spans="2:8">
      <c r="B469" s="39" t="s">
        <v>669</v>
      </c>
      <c r="C469" s="40">
        <v>0.34399999999999997</v>
      </c>
      <c r="D469" s="40">
        <v>0.32400000000000001</v>
      </c>
      <c r="E469" s="40">
        <v>0.29899999999999999</v>
      </c>
      <c r="F469" s="40">
        <v>0.27600000000000002</v>
      </c>
      <c r="G469" s="40">
        <v>0.45500000000000002</v>
      </c>
      <c r="H469" s="41" t="s">
        <v>84</v>
      </c>
    </row>
    <row r="470" spans="2:8">
      <c r="B470" s="39" t="s">
        <v>670</v>
      </c>
      <c r="C470" s="40">
        <v>0.41499999999999998</v>
      </c>
      <c r="D470" s="40">
        <v>0.39500000000000002</v>
      </c>
      <c r="E470" s="40">
        <v>0.37</v>
      </c>
      <c r="F470" s="40">
        <v>0.34699999999999998</v>
      </c>
      <c r="G470" s="40">
        <v>0.45500000000000002</v>
      </c>
      <c r="H470" s="41" t="s">
        <v>137</v>
      </c>
    </row>
    <row r="471" spans="2:8">
      <c r="B471" s="38" t="s">
        <v>671</v>
      </c>
      <c r="C471" s="44">
        <v>0.13800000000000001</v>
      </c>
      <c r="D471" s="44">
        <v>0.11799999999999999</v>
      </c>
      <c r="E471" s="44">
        <v>9.2999999999999999E-2</v>
      </c>
      <c r="F471" s="44">
        <v>7.0000000000000007E-2</v>
      </c>
      <c r="G471" s="44">
        <v>0.189</v>
      </c>
      <c r="H471" s="43" t="s">
        <v>137</v>
      </c>
    </row>
    <row r="472" spans="2:8">
      <c r="B472" s="39" t="s">
        <v>672</v>
      </c>
      <c r="C472" s="40">
        <v>0.53200000000000003</v>
      </c>
      <c r="D472" s="40">
        <v>0.51200000000000001</v>
      </c>
      <c r="E472" s="40">
        <v>0.48699999999999999</v>
      </c>
      <c r="F472" s="40">
        <v>0.46400000000000002</v>
      </c>
      <c r="G472" s="40">
        <v>0.57199999999999995</v>
      </c>
      <c r="H472" s="41" t="s">
        <v>137</v>
      </c>
    </row>
    <row r="473" spans="2:8">
      <c r="B473" s="39" t="s">
        <v>673</v>
      </c>
      <c r="C473" s="40">
        <v>0.313</v>
      </c>
      <c r="D473" s="40">
        <v>0.29299999999999998</v>
      </c>
      <c r="E473" s="40">
        <v>0.26800000000000002</v>
      </c>
      <c r="F473" s="40">
        <v>0.245</v>
      </c>
      <c r="G473" s="40">
        <v>0.35299999999999998</v>
      </c>
      <c r="H473" s="41" t="s">
        <v>137</v>
      </c>
    </row>
    <row r="474" spans="2:8">
      <c r="B474" s="39" t="s">
        <v>674</v>
      </c>
      <c r="C474" s="40">
        <v>0.29799999999999999</v>
      </c>
      <c r="D474" s="40">
        <v>0.27800000000000002</v>
      </c>
      <c r="E474" s="40">
        <v>0.253</v>
      </c>
      <c r="F474" s="40">
        <v>0.23</v>
      </c>
      <c r="G474" s="40">
        <v>0.45500000000000002</v>
      </c>
      <c r="H474" s="41" t="s">
        <v>137</v>
      </c>
    </row>
    <row r="475" spans="2:8">
      <c r="B475" s="39" t="s">
        <v>674</v>
      </c>
      <c r="C475" s="40">
        <v>0.25600000000000001</v>
      </c>
      <c r="D475" s="40">
        <v>0.23599999999999999</v>
      </c>
      <c r="E475" s="40">
        <v>0.21099999999999999</v>
      </c>
      <c r="F475" s="40">
        <v>0.188</v>
      </c>
      <c r="G475" s="40">
        <v>0.45500000000000002</v>
      </c>
      <c r="H475" s="41" t="s">
        <v>84</v>
      </c>
    </row>
    <row r="476" spans="2:8">
      <c r="B476" s="39" t="s">
        <v>675</v>
      </c>
      <c r="C476" s="40">
        <v>0.57099999999999995</v>
      </c>
      <c r="D476" s="40">
        <v>0.55100000000000005</v>
      </c>
      <c r="E476" s="40">
        <v>0.52600000000000002</v>
      </c>
      <c r="F476" s="40">
        <v>0.503</v>
      </c>
      <c r="G476" s="40">
        <v>0.61099999999999999</v>
      </c>
      <c r="H476" s="41" t="s">
        <v>137</v>
      </c>
    </row>
    <row r="477" spans="2:8">
      <c r="B477" s="39" t="s">
        <v>676</v>
      </c>
      <c r="C477" s="40">
        <v>0.57099999999999995</v>
      </c>
      <c r="D477" s="40">
        <v>0.55100000000000005</v>
      </c>
      <c r="E477" s="40">
        <v>0.52600000000000002</v>
      </c>
      <c r="F477" s="40">
        <v>0.503</v>
      </c>
      <c r="G477" s="40">
        <v>0.61099999999999999</v>
      </c>
      <c r="H477" s="41"/>
    </row>
    <row r="478" spans="2:8">
      <c r="B478" s="39" t="s">
        <v>153</v>
      </c>
      <c r="C478" s="40">
        <v>0.14399999999999999</v>
      </c>
      <c r="D478" s="40">
        <v>0.124</v>
      </c>
      <c r="E478" s="40">
        <v>9.9000000000000005E-2</v>
      </c>
      <c r="F478" s="40">
        <v>7.5999999999999998E-2</v>
      </c>
      <c r="G478" s="40">
        <v>0.217</v>
      </c>
      <c r="H478" s="41" t="s">
        <v>137</v>
      </c>
    </row>
    <row r="479" spans="2:8">
      <c r="B479" s="39" t="s">
        <v>153</v>
      </c>
      <c r="C479" s="40">
        <v>0.252</v>
      </c>
      <c r="D479" s="40">
        <v>0.252</v>
      </c>
      <c r="E479" s="40">
        <v>0.22700000000000001</v>
      </c>
      <c r="F479" s="40">
        <v>0.20399999999999999</v>
      </c>
      <c r="G479" s="40">
        <v>0.312</v>
      </c>
      <c r="H479" s="42" t="s">
        <v>84</v>
      </c>
    </row>
    <row r="480" spans="2:8">
      <c r="B480" s="39" t="s">
        <v>677</v>
      </c>
      <c r="C480" s="40">
        <v>0.14399999999999999</v>
      </c>
      <c r="D480" s="40">
        <v>0.124</v>
      </c>
      <c r="E480" s="40">
        <v>9.9000000000000005E-2</v>
      </c>
      <c r="F480" s="40">
        <v>7.5999999999999998E-2</v>
      </c>
      <c r="G480" s="40">
        <v>0.217</v>
      </c>
      <c r="H480" s="41" t="s">
        <v>137</v>
      </c>
    </row>
    <row r="481" spans="2:8">
      <c r="B481" s="39" t="s">
        <v>159</v>
      </c>
      <c r="C481" s="40">
        <v>0.14099999999999999</v>
      </c>
      <c r="D481" s="40">
        <v>0.121</v>
      </c>
      <c r="E481" s="40">
        <v>9.6000000000000002E-2</v>
      </c>
      <c r="F481" s="40">
        <v>7.2999999999999995E-2</v>
      </c>
      <c r="G481" s="40">
        <v>0.45500000000000002</v>
      </c>
      <c r="H481" s="41" t="s">
        <v>137</v>
      </c>
    </row>
    <row r="482" spans="2:8">
      <c r="B482" s="39" t="s">
        <v>447</v>
      </c>
      <c r="C482" s="40">
        <v>0.14099999999999999</v>
      </c>
      <c r="D482" s="40">
        <v>0.121</v>
      </c>
      <c r="E482" s="40">
        <v>9.6000000000000002E-2</v>
      </c>
      <c r="F482" s="40">
        <v>7.2999999999999995E-2</v>
      </c>
      <c r="G482" s="40">
        <v>0.45500000000000002</v>
      </c>
      <c r="H482" s="41" t="s">
        <v>137</v>
      </c>
    </row>
    <row r="483" spans="2:8">
      <c r="B483" s="39" t="s">
        <v>159</v>
      </c>
      <c r="C483" s="40">
        <v>0.13700000000000001</v>
      </c>
      <c r="D483" s="40">
        <v>0.11700000000000001</v>
      </c>
      <c r="E483" s="40">
        <v>9.1999999999999998E-2</v>
      </c>
      <c r="F483" s="40">
        <v>6.9000000000000006E-2</v>
      </c>
      <c r="G483" s="40">
        <v>0.45500000000000002</v>
      </c>
      <c r="H483" s="41" t="s">
        <v>84</v>
      </c>
    </row>
    <row r="484" spans="2:8">
      <c r="B484" s="39" t="s">
        <v>448</v>
      </c>
      <c r="C484" s="40">
        <v>0.14099999999999999</v>
      </c>
      <c r="D484" s="40">
        <v>0.121</v>
      </c>
      <c r="E484" s="40">
        <v>9.6000000000000002E-2</v>
      </c>
      <c r="F484" s="40">
        <v>7.2999999999999995E-2</v>
      </c>
      <c r="G484" s="40">
        <v>0.45500000000000002</v>
      </c>
      <c r="H484" s="41" t="s">
        <v>137</v>
      </c>
    </row>
    <row r="485" spans="2:8">
      <c r="B485" s="39" t="s">
        <v>449</v>
      </c>
      <c r="C485" s="40">
        <v>0.14099999999999999</v>
      </c>
      <c r="D485" s="40">
        <v>0.121</v>
      </c>
      <c r="E485" s="40">
        <v>9.6000000000000002E-2</v>
      </c>
      <c r="F485" s="40">
        <v>7.2999999999999995E-2</v>
      </c>
      <c r="G485" s="40">
        <v>0.45500000000000002</v>
      </c>
      <c r="H485" s="41" t="s">
        <v>137</v>
      </c>
    </row>
    <row r="486" spans="2:8">
      <c r="B486" s="39" t="s">
        <v>450</v>
      </c>
      <c r="C486" s="40">
        <v>0.14099999999999999</v>
      </c>
      <c r="D486" s="40">
        <v>0.121</v>
      </c>
      <c r="E486" s="40">
        <v>9.6000000000000002E-2</v>
      </c>
      <c r="F486" s="40">
        <v>7.2999999999999995E-2</v>
      </c>
      <c r="G486" s="40">
        <v>0.45500000000000002</v>
      </c>
      <c r="H486" s="41" t="s">
        <v>137</v>
      </c>
    </row>
    <row r="487" spans="2:8">
      <c r="B487" s="39" t="s">
        <v>451</v>
      </c>
      <c r="C487" s="40">
        <v>1.8620000000000001</v>
      </c>
      <c r="D487" s="40">
        <v>1.8420000000000001</v>
      </c>
      <c r="E487" s="40">
        <v>1.8169999999999999</v>
      </c>
      <c r="F487" s="40">
        <v>1.794</v>
      </c>
      <c r="G487" s="40">
        <v>1.9019999999999999</v>
      </c>
      <c r="H487" s="41" t="s">
        <v>137</v>
      </c>
    </row>
    <row r="488" spans="2:8">
      <c r="B488" s="39" t="s">
        <v>452</v>
      </c>
      <c r="C488" s="40">
        <v>3.1880000000000002</v>
      </c>
      <c r="D488" s="40">
        <v>3.1680000000000001</v>
      </c>
      <c r="E488" s="40">
        <v>3.1429999999999998</v>
      </c>
      <c r="F488" s="40">
        <v>3.12</v>
      </c>
      <c r="G488" s="40">
        <v>3.2280000000000002</v>
      </c>
      <c r="H488" s="41" t="s">
        <v>137</v>
      </c>
    </row>
    <row r="489" spans="2:8">
      <c r="B489" s="39" t="s">
        <v>155</v>
      </c>
      <c r="C489" s="40">
        <v>0.17599999999999999</v>
      </c>
      <c r="D489" s="40">
        <v>0.156</v>
      </c>
      <c r="E489" s="40">
        <v>0.13100000000000001</v>
      </c>
      <c r="F489" s="40">
        <v>0.108</v>
      </c>
      <c r="G489" s="40">
        <v>0.216</v>
      </c>
      <c r="H489" s="41" t="s">
        <v>137</v>
      </c>
    </row>
    <row r="490" spans="2:8">
      <c r="B490" s="39" t="s">
        <v>453</v>
      </c>
      <c r="C490" s="40">
        <v>0.17599999999999999</v>
      </c>
      <c r="D490" s="40">
        <v>0.156</v>
      </c>
      <c r="E490" s="40">
        <v>0.13100000000000001</v>
      </c>
      <c r="F490" s="40">
        <v>0.108</v>
      </c>
      <c r="G490" s="40">
        <v>0.216</v>
      </c>
      <c r="H490" s="41" t="s">
        <v>137</v>
      </c>
    </row>
    <row r="491" spans="2:8">
      <c r="B491" s="39" t="s">
        <v>454</v>
      </c>
      <c r="C491" s="40">
        <v>0.17599999999999999</v>
      </c>
      <c r="D491" s="40">
        <v>0.156</v>
      </c>
      <c r="E491" s="40">
        <v>0.13100000000000001</v>
      </c>
      <c r="F491" s="40">
        <v>0.108</v>
      </c>
      <c r="G491" s="40">
        <v>0.216</v>
      </c>
      <c r="H491" s="41" t="s">
        <v>137</v>
      </c>
    </row>
    <row r="492" spans="2:8">
      <c r="B492" s="39" t="s">
        <v>455</v>
      </c>
      <c r="C492" s="40">
        <v>0.17599999999999999</v>
      </c>
      <c r="D492" s="40">
        <v>0.156</v>
      </c>
      <c r="E492" s="40">
        <v>0.13100000000000001</v>
      </c>
      <c r="F492" s="40">
        <v>0.108</v>
      </c>
      <c r="G492" s="40">
        <v>0.216</v>
      </c>
      <c r="H492" s="41" t="s">
        <v>137</v>
      </c>
    </row>
    <row r="493" spans="2:8">
      <c r="B493" s="39" t="s">
        <v>889</v>
      </c>
      <c r="C493" s="40">
        <v>0.17599999999999999</v>
      </c>
      <c r="D493" s="40">
        <v>0.156</v>
      </c>
      <c r="E493" s="40">
        <v>0.13100000000000001</v>
      </c>
      <c r="F493" s="40">
        <v>0.108</v>
      </c>
      <c r="G493" s="40">
        <v>0.216</v>
      </c>
      <c r="H493" s="41" t="s">
        <v>137</v>
      </c>
    </row>
    <row r="494" spans="2:8">
      <c r="B494" s="39" t="s">
        <v>374</v>
      </c>
      <c r="C494" s="40">
        <v>0.17599999999999999</v>
      </c>
      <c r="D494" s="40">
        <v>0.156</v>
      </c>
      <c r="E494" s="40">
        <v>0.13100000000000001</v>
      </c>
      <c r="F494" s="40">
        <v>0.108</v>
      </c>
      <c r="G494" s="40">
        <v>0.216</v>
      </c>
      <c r="H494" s="41" t="s">
        <v>137</v>
      </c>
    </row>
    <row r="495" spans="2:8">
      <c r="B495" s="39" t="s">
        <v>375</v>
      </c>
      <c r="C495" s="40">
        <v>0.17599999999999999</v>
      </c>
      <c r="D495" s="40">
        <v>0.156</v>
      </c>
      <c r="E495" s="40">
        <v>0.13100000000000001</v>
      </c>
      <c r="F495" s="40">
        <v>0.108</v>
      </c>
      <c r="G495" s="40">
        <v>0.216</v>
      </c>
      <c r="H495" s="41" t="s">
        <v>137</v>
      </c>
    </row>
    <row r="496" spans="2:8">
      <c r="B496" s="39" t="s">
        <v>376</v>
      </c>
      <c r="C496" s="40">
        <v>0.17599999999999999</v>
      </c>
      <c r="D496" s="40">
        <v>0.156</v>
      </c>
      <c r="E496" s="40">
        <v>0.13100000000000001</v>
      </c>
      <c r="F496" s="40">
        <v>0.108</v>
      </c>
      <c r="G496" s="40">
        <v>0.216</v>
      </c>
      <c r="H496" s="41" t="s">
        <v>137</v>
      </c>
    </row>
    <row r="497" spans="2:8">
      <c r="B497" s="39" t="s">
        <v>377</v>
      </c>
      <c r="C497" s="40">
        <v>0.17599999999999999</v>
      </c>
      <c r="D497" s="40">
        <v>0.156</v>
      </c>
      <c r="E497" s="40">
        <v>0.13100000000000001</v>
      </c>
      <c r="F497" s="40">
        <v>0.108</v>
      </c>
      <c r="G497" s="40">
        <v>0.216</v>
      </c>
      <c r="H497" s="41" t="s">
        <v>137</v>
      </c>
    </row>
    <row r="498" spans="2:8">
      <c r="B498" s="39" t="s">
        <v>155</v>
      </c>
      <c r="C498" s="40">
        <v>0.20799999999999999</v>
      </c>
      <c r="D498" s="40">
        <v>0.188</v>
      </c>
      <c r="E498" s="40">
        <v>0.16300000000000001</v>
      </c>
      <c r="F498" s="40">
        <v>0.14000000000000001</v>
      </c>
      <c r="G498" s="40">
        <v>0.248</v>
      </c>
      <c r="H498" s="42" t="s">
        <v>84</v>
      </c>
    </row>
    <row r="499" spans="2:8">
      <c r="B499" s="39" t="s">
        <v>378</v>
      </c>
      <c r="C499" s="40">
        <v>0.17599999999999999</v>
      </c>
      <c r="D499" s="40">
        <v>0.156</v>
      </c>
      <c r="E499" s="40">
        <v>0.13100000000000001</v>
      </c>
      <c r="F499" s="40">
        <v>0.108</v>
      </c>
      <c r="G499" s="40">
        <v>0.216</v>
      </c>
      <c r="H499" s="41" t="s">
        <v>137</v>
      </c>
    </row>
    <row r="500" spans="2:8">
      <c r="B500" s="39" t="s">
        <v>379</v>
      </c>
      <c r="C500" s="40">
        <v>0.17599999999999999</v>
      </c>
      <c r="D500" s="40">
        <v>0.156</v>
      </c>
      <c r="E500" s="40">
        <v>0.13100000000000001</v>
      </c>
      <c r="F500" s="40">
        <v>0.108</v>
      </c>
      <c r="G500" s="40">
        <v>0.216</v>
      </c>
      <c r="H500" s="41" t="s">
        <v>137</v>
      </c>
    </row>
    <row r="501" spans="2:8">
      <c r="B501" s="39" t="s">
        <v>380</v>
      </c>
      <c r="C501" s="40">
        <v>0.17599999999999999</v>
      </c>
      <c r="D501" s="40">
        <v>0.156</v>
      </c>
      <c r="E501" s="40">
        <v>0.13100000000000001</v>
      </c>
      <c r="F501" s="40">
        <v>0.108</v>
      </c>
      <c r="G501" s="40">
        <v>0.216</v>
      </c>
      <c r="H501" s="41" t="s">
        <v>137</v>
      </c>
    </row>
    <row r="502" spans="2:8">
      <c r="B502" s="39" t="s">
        <v>894</v>
      </c>
      <c r="C502" s="40">
        <v>0.17599999999999999</v>
      </c>
      <c r="D502" s="40">
        <v>0.156</v>
      </c>
      <c r="E502" s="40">
        <v>0.13100000000000001</v>
      </c>
      <c r="F502" s="40">
        <v>0.108</v>
      </c>
      <c r="G502" s="40">
        <v>0.216</v>
      </c>
      <c r="H502" s="41" t="s">
        <v>137</v>
      </c>
    </row>
    <row r="503" spans="2:8">
      <c r="B503" s="39" t="s">
        <v>895</v>
      </c>
      <c r="C503" s="40">
        <v>0.17599999999999999</v>
      </c>
      <c r="D503" s="40">
        <v>0.156</v>
      </c>
      <c r="E503" s="40">
        <v>0.13100000000000001</v>
      </c>
      <c r="F503" s="40">
        <v>0.108</v>
      </c>
      <c r="G503" s="40">
        <v>0.216</v>
      </c>
      <c r="H503" s="41" t="s">
        <v>137</v>
      </c>
    </row>
    <row r="504" spans="2:8">
      <c r="B504" s="39" t="s">
        <v>896</v>
      </c>
      <c r="C504" s="40">
        <v>0.17599999999999999</v>
      </c>
      <c r="D504" s="40">
        <v>0.156</v>
      </c>
      <c r="E504" s="40">
        <v>0.13100000000000001</v>
      </c>
      <c r="F504" s="40">
        <v>0.108</v>
      </c>
      <c r="G504" s="40">
        <v>0.216</v>
      </c>
      <c r="H504" s="41" t="s">
        <v>137</v>
      </c>
    </row>
    <row r="505" spans="2:8">
      <c r="B505" s="39" t="s">
        <v>897</v>
      </c>
      <c r="C505" s="40">
        <v>0.17599999999999999</v>
      </c>
      <c r="D505" s="40">
        <v>0.156</v>
      </c>
      <c r="E505" s="40">
        <v>0.13100000000000001</v>
      </c>
      <c r="F505" s="40">
        <v>0.108</v>
      </c>
      <c r="G505" s="40">
        <v>0.216</v>
      </c>
      <c r="H505" s="41" t="s">
        <v>137</v>
      </c>
    </row>
    <row r="506" spans="2:8">
      <c r="B506" s="39" t="s">
        <v>583</v>
      </c>
      <c r="C506" s="40">
        <v>0.17599999999999999</v>
      </c>
      <c r="D506" s="40">
        <v>0.156</v>
      </c>
      <c r="E506" s="40">
        <v>0.13100000000000001</v>
      </c>
      <c r="F506" s="40">
        <v>0.108</v>
      </c>
      <c r="G506" s="40">
        <v>0.216</v>
      </c>
      <c r="H506" s="41" t="s">
        <v>137</v>
      </c>
    </row>
    <row r="507" spans="2:8">
      <c r="B507" s="39" t="s">
        <v>584</v>
      </c>
      <c r="C507" s="40">
        <v>0.59399999999999997</v>
      </c>
      <c r="D507" s="40">
        <v>0.57399999999999995</v>
      </c>
      <c r="E507" s="40">
        <v>0.54900000000000004</v>
      </c>
      <c r="F507" s="40">
        <v>0.52600000000000002</v>
      </c>
      <c r="G507" s="40">
        <v>0.63400000000000001</v>
      </c>
      <c r="H507" s="41" t="s">
        <v>137</v>
      </c>
    </row>
    <row r="508" spans="2:8">
      <c r="B508" s="39" t="s">
        <v>585</v>
      </c>
      <c r="C508" s="40">
        <v>0.313</v>
      </c>
      <c r="D508" s="40">
        <v>0.29299999999999998</v>
      </c>
      <c r="E508" s="40">
        <v>0.26800000000000002</v>
      </c>
      <c r="F508" s="40">
        <v>0.245</v>
      </c>
      <c r="G508" s="40">
        <v>0.35299999999999998</v>
      </c>
      <c r="H508" s="41" t="s">
        <v>137</v>
      </c>
    </row>
    <row r="509" spans="2:8">
      <c r="B509" s="39" t="s">
        <v>586</v>
      </c>
      <c r="C509" s="40">
        <v>1.129</v>
      </c>
      <c r="D509" s="40">
        <v>1.109</v>
      </c>
      <c r="E509" s="40">
        <v>1.0840000000000001</v>
      </c>
      <c r="F509" s="40">
        <v>1.0609999999999999</v>
      </c>
      <c r="G509" s="40">
        <v>1.169</v>
      </c>
      <c r="H509" s="41" t="s">
        <v>137</v>
      </c>
    </row>
    <row r="510" spans="2:8">
      <c r="B510" s="39" t="s">
        <v>160</v>
      </c>
      <c r="C510" s="40">
        <v>0.20899999999999999</v>
      </c>
      <c r="D510" s="40">
        <v>0.189</v>
      </c>
      <c r="E510" s="40">
        <v>0.16400000000000001</v>
      </c>
      <c r="F510" s="40">
        <v>0.14099999999999999</v>
      </c>
      <c r="G510" s="40">
        <v>0.34300000000000003</v>
      </c>
      <c r="H510" s="41" t="s">
        <v>137</v>
      </c>
    </row>
    <row r="511" spans="2:8">
      <c r="B511" s="39" t="s">
        <v>160</v>
      </c>
      <c r="C511" s="40">
        <v>0.20899999999999999</v>
      </c>
      <c r="D511" s="40">
        <v>0.189</v>
      </c>
      <c r="E511" s="40">
        <v>0.16400000000000001</v>
      </c>
      <c r="F511" s="40">
        <v>0.14099999999999999</v>
      </c>
      <c r="G511" s="40">
        <v>0.34300000000000003</v>
      </c>
      <c r="H511" s="41" t="s">
        <v>84</v>
      </c>
    </row>
    <row r="512" spans="2:8">
      <c r="B512" s="39" t="s">
        <v>587</v>
      </c>
      <c r="C512" s="40">
        <v>0.187</v>
      </c>
      <c r="D512" s="40">
        <v>0.16700000000000001</v>
      </c>
      <c r="E512" s="40">
        <v>0.14199999999999999</v>
      </c>
      <c r="F512" s="40">
        <v>0.11899999999999999</v>
      </c>
      <c r="G512" s="40">
        <v>0.36399999999999999</v>
      </c>
      <c r="H512" s="41" t="s">
        <v>137</v>
      </c>
    </row>
    <row r="513" spans="2:8">
      <c r="B513" s="39" t="s">
        <v>587</v>
      </c>
      <c r="C513" s="40">
        <v>0.35299999999999998</v>
      </c>
      <c r="D513" s="40">
        <v>0.33300000000000002</v>
      </c>
      <c r="E513" s="40">
        <v>0.308</v>
      </c>
      <c r="F513" s="40">
        <v>0.28499999999999998</v>
      </c>
      <c r="G513" s="40">
        <v>0.39300000000000002</v>
      </c>
      <c r="H513" s="41" t="s">
        <v>84</v>
      </c>
    </row>
    <row r="514" spans="2:8">
      <c r="B514" s="39" t="s">
        <v>161</v>
      </c>
      <c r="C514" s="40">
        <v>1.542</v>
      </c>
      <c r="D514" s="40">
        <v>1.542</v>
      </c>
      <c r="E514" s="40">
        <v>1.5169999999999999</v>
      </c>
      <c r="F514" s="40">
        <v>1.494</v>
      </c>
      <c r="G514" s="40">
        <v>1.6020000000000001</v>
      </c>
      <c r="H514" s="41" t="s">
        <v>137</v>
      </c>
    </row>
    <row r="515" spans="2:8">
      <c r="B515" s="39" t="s">
        <v>161</v>
      </c>
      <c r="C515" s="40">
        <v>1.4450000000000001</v>
      </c>
      <c r="D515" s="40">
        <v>1.4450000000000001</v>
      </c>
      <c r="E515" s="40">
        <v>1.42</v>
      </c>
      <c r="F515" s="40">
        <v>1.397</v>
      </c>
      <c r="G515" s="40">
        <v>1.5049999999999999</v>
      </c>
      <c r="H515" s="42" t="s">
        <v>84</v>
      </c>
    </row>
    <row r="516" spans="2:8">
      <c r="B516" s="39" t="s">
        <v>588</v>
      </c>
      <c r="C516" s="40">
        <v>0.17599999999999999</v>
      </c>
      <c r="D516" s="40">
        <v>0.156</v>
      </c>
      <c r="E516" s="40">
        <v>0.13100000000000001</v>
      </c>
      <c r="F516" s="40">
        <v>0.108</v>
      </c>
      <c r="G516" s="40">
        <v>0.36399999999999999</v>
      </c>
      <c r="H516" s="41" t="s">
        <v>137</v>
      </c>
    </row>
    <row r="517" spans="2:8">
      <c r="B517" s="39" t="s">
        <v>588</v>
      </c>
      <c r="C517" s="40">
        <v>0.214</v>
      </c>
      <c r="D517" s="40">
        <v>0.19400000000000001</v>
      </c>
      <c r="E517" s="40">
        <v>0.16900000000000001</v>
      </c>
      <c r="F517" s="40">
        <v>0.14599999999999999</v>
      </c>
      <c r="G517" s="40">
        <v>0.36399999999999999</v>
      </c>
      <c r="H517" s="41" t="s">
        <v>84</v>
      </c>
    </row>
    <row r="518" spans="2:8">
      <c r="B518" s="39" t="s">
        <v>589</v>
      </c>
      <c r="C518" s="40">
        <v>0.20399999999999999</v>
      </c>
      <c r="D518" s="40">
        <v>0.184</v>
      </c>
      <c r="E518" s="40">
        <v>0.159</v>
      </c>
      <c r="F518" s="40">
        <v>0.13600000000000001</v>
      </c>
      <c r="G518" s="40">
        <v>0.36399999999999999</v>
      </c>
      <c r="H518" s="45"/>
    </row>
    <row r="519" spans="2:8">
      <c r="B519" s="39" t="s">
        <v>590</v>
      </c>
      <c r="C519" s="40">
        <v>0.16500000000000001</v>
      </c>
      <c r="D519" s="40">
        <v>0.14499999999999999</v>
      </c>
      <c r="E519" s="40">
        <v>0.12</v>
      </c>
      <c r="F519" s="40">
        <v>9.7000000000000003E-2</v>
      </c>
      <c r="G519" s="40">
        <v>0.36399999999999999</v>
      </c>
      <c r="H519" s="41" t="s">
        <v>137</v>
      </c>
    </row>
    <row r="520" spans="2:8">
      <c r="B520" s="39" t="s">
        <v>590</v>
      </c>
      <c r="C520" s="40">
        <v>0.31900000000000001</v>
      </c>
      <c r="D520" s="40">
        <v>0.29899999999999999</v>
      </c>
      <c r="E520" s="40">
        <v>0.27400000000000002</v>
      </c>
      <c r="F520" s="40">
        <v>0.251</v>
      </c>
      <c r="G520" s="40">
        <v>0.23599999999999999</v>
      </c>
      <c r="H520" s="41" t="s">
        <v>84</v>
      </c>
    </row>
    <row r="521" spans="2:8">
      <c r="B521" s="39" t="s">
        <v>591</v>
      </c>
      <c r="C521" s="40">
        <v>0.13300000000000001</v>
      </c>
      <c r="D521" s="40">
        <v>0.13300000000000001</v>
      </c>
      <c r="E521" s="40">
        <v>8.7999999999999995E-2</v>
      </c>
      <c r="F521" s="40">
        <v>6.5000000000000002E-2</v>
      </c>
      <c r="G521" s="40">
        <v>0.36399999999999999</v>
      </c>
      <c r="H521" s="41" t="s">
        <v>137</v>
      </c>
    </row>
    <row r="522" spans="2:8">
      <c r="B522" s="39" t="s">
        <v>591</v>
      </c>
      <c r="C522" s="40">
        <v>0.36899999999999999</v>
      </c>
      <c r="D522" s="40">
        <v>0.34899999999999998</v>
      </c>
      <c r="E522" s="40">
        <v>0.32400000000000001</v>
      </c>
      <c r="F522" s="40">
        <v>0.30099999999999999</v>
      </c>
      <c r="G522" s="40">
        <v>0.40899999999999997</v>
      </c>
      <c r="H522" s="41" t="s">
        <v>84</v>
      </c>
    </row>
    <row r="523" spans="2:8">
      <c r="B523" s="46" t="s">
        <v>592</v>
      </c>
      <c r="C523" s="47">
        <v>1.419</v>
      </c>
      <c r="D523" s="47">
        <v>1.399</v>
      </c>
      <c r="E523" s="47">
        <v>1.3740000000000001</v>
      </c>
      <c r="F523" s="47">
        <v>1.351</v>
      </c>
      <c r="G523" s="47">
        <v>1.4590000000000001</v>
      </c>
      <c r="H523" s="41" t="s">
        <v>137</v>
      </c>
    </row>
    <row r="524" spans="2:8">
      <c r="B524" s="39" t="s">
        <v>593</v>
      </c>
      <c r="C524" s="40">
        <v>0.59699999999999998</v>
      </c>
      <c r="D524" s="40">
        <v>0.57699999999999996</v>
      </c>
      <c r="E524" s="40">
        <v>0.55200000000000005</v>
      </c>
      <c r="F524" s="40">
        <v>0.52900000000000003</v>
      </c>
      <c r="G524" s="40">
        <v>0.63700000000000001</v>
      </c>
      <c r="H524" s="41" t="s">
        <v>137</v>
      </c>
    </row>
    <row r="525" spans="2:8">
      <c r="B525" s="39" t="s">
        <v>594</v>
      </c>
      <c r="C525" s="40">
        <v>0.42799999999999999</v>
      </c>
      <c r="D525" s="40">
        <v>0.40799999999999997</v>
      </c>
      <c r="E525" s="40">
        <v>0.38300000000000001</v>
      </c>
      <c r="F525" s="40">
        <v>0.36</v>
      </c>
      <c r="G525" s="40">
        <v>0.46800000000000003</v>
      </c>
      <c r="H525" s="41" t="s">
        <v>137</v>
      </c>
    </row>
    <row r="526" spans="2:8">
      <c r="B526" s="39" t="s">
        <v>595</v>
      </c>
      <c r="C526" s="40">
        <v>0.42799999999999999</v>
      </c>
      <c r="D526" s="40">
        <v>0.40799999999999997</v>
      </c>
      <c r="E526" s="40">
        <v>0.38300000000000001</v>
      </c>
      <c r="F526" s="40">
        <v>0.36</v>
      </c>
      <c r="G526" s="40">
        <v>0.46800000000000003</v>
      </c>
      <c r="H526" s="41" t="s">
        <v>137</v>
      </c>
    </row>
    <row r="527" spans="2:8">
      <c r="B527" s="39" t="s">
        <v>594</v>
      </c>
      <c r="C527" s="40">
        <v>0.42799999999999999</v>
      </c>
      <c r="D527" s="40">
        <v>0.40799999999999997</v>
      </c>
      <c r="E527" s="40">
        <v>0.38300000000000001</v>
      </c>
      <c r="F527" s="40">
        <v>0.36</v>
      </c>
      <c r="G527" s="40">
        <v>0.46800000000000003</v>
      </c>
      <c r="H527" s="41" t="s">
        <v>84</v>
      </c>
    </row>
    <row r="528" spans="2:8">
      <c r="B528" s="39" t="s">
        <v>596</v>
      </c>
      <c r="C528" s="40">
        <v>0.21099999999999999</v>
      </c>
      <c r="D528" s="40">
        <v>0.191</v>
      </c>
      <c r="E528" s="40">
        <v>0.16600000000000001</v>
      </c>
      <c r="F528" s="40">
        <v>0.14299999999999999</v>
      </c>
      <c r="G528" s="40">
        <v>0.45500000000000002</v>
      </c>
      <c r="H528" s="41" t="s">
        <v>137</v>
      </c>
    </row>
    <row r="529" spans="2:8">
      <c r="B529" s="39" t="s">
        <v>596</v>
      </c>
      <c r="C529" s="40">
        <v>0.26600000000000001</v>
      </c>
      <c r="D529" s="40">
        <v>0.246</v>
      </c>
      <c r="E529" s="40">
        <v>0.221</v>
      </c>
      <c r="F529" s="40">
        <v>0.19800000000000001</v>
      </c>
      <c r="G529" s="40">
        <v>0.30599999999999999</v>
      </c>
      <c r="H529" s="42" t="s">
        <v>84</v>
      </c>
    </row>
    <row r="530" spans="2:8">
      <c r="B530" s="46" t="s">
        <v>597</v>
      </c>
      <c r="C530" s="47">
        <v>0.26300000000000001</v>
      </c>
      <c r="D530" s="47">
        <v>0.24299999999999999</v>
      </c>
      <c r="E530" s="47">
        <v>0.218</v>
      </c>
      <c r="F530" s="47">
        <v>0.19500000000000001</v>
      </c>
      <c r="G530" s="47">
        <v>0.30299999999999999</v>
      </c>
      <c r="H530" s="41" t="s">
        <v>137</v>
      </c>
    </row>
    <row r="531" spans="2:8">
      <c r="B531" s="46" t="s">
        <v>597</v>
      </c>
      <c r="C531" s="47">
        <v>0.41099999999999998</v>
      </c>
      <c r="D531" s="47">
        <v>0.39100000000000001</v>
      </c>
      <c r="E531" s="47">
        <v>0.36599999999999999</v>
      </c>
      <c r="F531" s="47">
        <v>0.34300000000000003</v>
      </c>
      <c r="G531" s="47">
        <v>0.45100000000000001</v>
      </c>
      <c r="H531" s="42" t="s">
        <v>84</v>
      </c>
    </row>
    <row r="532" spans="2:8">
      <c r="B532" s="46" t="s">
        <v>597</v>
      </c>
      <c r="C532" s="47">
        <v>0.41099999999999998</v>
      </c>
      <c r="D532" s="47">
        <v>0.39100000000000001</v>
      </c>
      <c r="E532" s="47">
        <v>0.36599999999999999</v>
      </c>
      <c r="F532" s="47">
        <v>0.34300000000000003</v>
      </c>
      <c r="G532" s="47">
        <v>0.45100000000000001</v>
      </c>
      <c r="H532" s="42" t="s">
        <v>598</v>
      </c>
    </row>
    <row r="533" spans="2:8">
      <c r="B533" s="46" t="s">
        <v>599</v>
      </c>
      <c r="C533" s="47">
        <v>0.26300000000000001</v>
      </c>
      <c r="D533" s="47">
        <v>0.24299999999999999</v>
      </c>
      <c r="E533" s="47">
        <v>0.218</v>
      </c>
      <c r="F533" s="47">
        <v>0.19500000000000001</v>
      </c>
      <c r="G533" s="47">
        <v>0.30299999999999999</v>
      </c>
      <c r="H533" s="41" t="s">
        <v>137</v>
      </c>
    </row>
    <row r="534" spans="2:8">
      <c r="B534" s="46" t="s">
        <v>600</v>
      </c>
      <c r="C534" s="47">
        <v>0.26300000000000001</v>
      </c>
      <c r="D534" s="47">
        <v>0.24299999999999999</v>
      </c>
      <c r="E534" s="47">
        <v>0.218</v>
      </c>
      <c r="F534" s="47">
        <v>0.19500000000000001</v>
      </c>
      <c r="G534" s="47">
        <v>0.30299999999999999</v>
      </c>
      <c r="H534" s="41" t="s">
        <v>137</v>
      </c>
    </row>
    <row r="535" spans="2:8">
      <c r="B535" s="46" t="s">
        <v>601</v>
      </c>
      <c r="C535" s="47">
        <v>0.26300000000000001</v>
      </c>
      <c r="D535" s="47">
        <v>0.24299999999999999</v>
      </c>
      <c r="E535" s="47">
        <v>0.218</v>
      </c>
      <c r="F535" s="47">
        <v>0.19500000000000001</v>
      </c>
      <c r="G535" s="47">
        <v>0.30299999999999999</v>
      </c>
      <c r="H535" s="41" t="s">
        <v>137</v>
      </c>
    </row>
    <row r="536" spans="2:8">
      <c r="B536" s="46" t="s">
        <v>602</v>
      </c>
      <c r="C536" s="47">
        <v>0.26300000000000001</v>
      </c>
      <c r="D536" s="47">
        <v>0.24299999999999999</v>
      </c>
      <c r="E536" s="47">
        <v>0.218</v>
      </c>
      <c r="F536" s="47">
        <v>0.19500000000000001</v>
      </c>
      <c r="G536" s="47">
        <v>0.30299999999999999</v>
      </c>
      <c r="H536" s="41" t="s">
        <v>137</v>
      </c>
    </row>
    <row r="537" spans="2:8">
      <c r="B537" s="39" t="s">
        <v>603</v>
      </c>
      <c r="C537" s="40">
        <v>0.36799999999999999</v>
      </c>
      <c r="D537" s="40">
        <v>0.34799999999999998</v>
      </c>
      <c r="E537" s="40">
        <v>0.32300000000000001</v>
      </c>
      <c r="F537" s="40">
        <v>0.3</v>
      </c>
      <c r="G537" s="40">
        <v>0.40799999999999997</v>
      </c>
      <c r="H537" s="41" t="s">
        <v>137</v>
      </c>
    </row>
    <row r="538" spans="2:8">
      <c r="B538" s="39" t="s">
        <v>604</v>
      </c>
      <c r="C538" s="40">
        <v>0.36799999999999999</v>
      </c>
      <c r="D538" s="40">
        <v>0.34799999999999998</v>
      </c>
      <c r="E538" s="40">
        <v>0.32300000000000001</v>
      </c>
      <c r="F538" s="40">
        <v>0.3</v>
      </c>
      <c r="G538" s="40">
        <v>0.40799999999999997</v>
      </c>
      <c r="H538" s="41" t="s">
        <v>137</v>
      </c>
    </row>
    <row r="539" spans="2:8">
      <c r="B539" s="39" t="s">
        <v>603</v>
      </c>
      <c r="C539" s="40">
        <v>0.313</v>
      </c>
      <c r="D539" s="40">
        <v>0.29299999999999998</v>
      </c>
      <c r="E539" s="40">
        <v>0.26800000000000002</v>
      </c>
      <c r="F539" s="40">
        <v>0.245</v>
      </c>
      <c r="G539" s="40">
        <v>0.35299999999999998</v>
      </c>
      <c r="H539" s="41" t="s">
        <v>84</v>
      </c>
    </row>
    <row r="540" spans="2:8">
      <c r="B540" s="39" t="s">
        <v>836</v>
      </c>
      <c r="C540" s="40">
        <v>0.24399999999999999</v>
      </c>
      <c r="D540" s="40">
        <v>0.24399999999999999</v>
      </c>
      <c r="E540" s="40">
        <v>0.19900000000000001</v>
      </c>
      <c r="F540" s="40">
        <v>0.17599999999999999</v>
      </c>
      <c r="G540" s="40">
        <v>0.34300000000000003</v>
      </c>
      <c r="H540" s="41" t="s">
        <v>137</v>
      </c>
    </row>
    <row r="541" spans="2:8">
      <c r="B541" s="39" t="s">
        <v>836</v>
      </c>
      <c r="C541" s="40">
        <v>0.23799999999999999</v>
      </c>
      <c r="D541" s="40">
        <v>0.218</v>
      </c>
      <c r="E541" s="40">
        <v>0.193</v>
      </c>
      <c r="F541" s="40">
        <v>0.17</v>
      </c>
      <c r="G541" s="40">
        <v>0.27800000000000002</v>
      </c>
      <c r="H541" s="42" t="s">
        <v>84</v>
      </c>
    </row>
    <row r="542" spans="2:8">
      <c r="B542" s="39" t="s">
        <v>837</v>
      </c>
      <c r="C542" s="40">
        <v>0.48</v>
      </c>
      <c r="D542" s="40">
        <v>0.46</v>
      </c>
      <c r="E542" s="40">
        <v>0.435</v>
      </c>
      <c r="F542" s="40">
        <v>0.41199999999999998</v>
      </c>
      <c r="G542" s="40">
        <v>0.52</v>
      </c>
      <c r="H542" s="41" t="s">
        <v>137</v>
      </c>
    </row>
    <row r="543" spans="2:8">
      <c r="B543" s="39" t="s">
        <v>837</v>
      </c>
      <c r="C543" s="40">
        <v>0.41899999999999998</v>
      </c>
      <c r="D543" s="40">
        <v>0.39900000000000002</v>
      </c>
      <c r="E543" s="40">
        <v>0.374</v>
      </c>
      <c r="F543" s="40">
        <v>0.35099999999999998</v>
      </c>
      <c r="G543" s="40">
        <v>0.45900000000000002</v>
      </c>
      <c r="H543" s="41" t="s">
        <v>84</v>
      </c>
    </row>
    <row r="544" spans="2:8">
      <c r="B544" s="39" t="s">
        <v>838</v>
      </c>
      <c r="C544" s="40">
        <v>0.58599999999999997</v>
      </c>
      <c r="D544" s="40">
        <v>0.56599999999999995</v>
      </c>
      <c r="E544" s="40">
        <v>0.54100000000000004</v>
      </c>
      <c r="F544" s="40">
        <v>0.51800000000000002</v>
      </c>
      <c r="G544" s="40">
        <v>0.626</v>
      </c>
      <c r="H544" s="41" t="s">
        <v>137</v>
      </c>
    </row>
    <row r="545" spans="2:8">
      <c r="B545" s="39" t="s">
        <v>839</v>
      </c>
      <c r="C545" s="40">
        <v>0.157</v>
      </c>
      <c r="D545" s="40">
        <v>0.13700000000000001</v>
      </c>
      <c r="E545" s="40">
        <v>0.112</v>
      </c>
      <c r="F545" s="40">
        <v>8.8999999999999996E-2</v>
      </c>
      <c r="G545" s="40">
        <v>0.36399999999999999</v>
      </c>
      <c r="H545" s="41" t="s">
        <v>137</v>
      </c>
    </row>
    <row r="546" spans="2:8">
      <c r="B546" s="39" t="s">
        <v>839</v>
      </c>
      <c r="C546" s="40">
        <v>0.4</v>
      </c>
      <c r="D546" s="40">
        <v>0.38</v>
      </c>
      <c r="E546" s="40">
        <v>0.35499999999999998</v>
      </c>
      <c r="F546" s="40">
        <v>0.33200000000000002</v>
      </c>
      <c r="G546" s="40">
        <v>0.44</v>
      </c>
      <c r="H546" s="41" t="s">
        <v>84</v>
      </c>
    </row>
    <row r="547" spans="2:8">
      <c r="B547" s="39" t="s">
        <v>840</v>
      </c>
      <c r="C547" s="40">
        <v>0.59499999999999997</v>
      </c>
      <c r="D547" s="40">
        <v>0.57499999999999996</v>
      </c>
      <c r="E547" s="40">
        <v>0.55000000000000004</v>
      </c>
      <c r="F547" s="40">
        <v>0.52700000000000002</v>
      </c>
      <c r="G547" s="40">
        <v>0.63500000000000001</v>
      </c>
      <c r="H547" s="41" t="s">
        <v>137</v>
      </c>
    </row>
    <row r="548" spans="2:8">
      <c r="B548" s="39" t="s">
        <v>840</v>
      </c>
      <c r="C548" s="40">
        <v>0.502</v>
      </c>
      <c r="D548" s="40">
        <v>0.48199999999999998</v>
      </c>
      <c r="E548" s="40">
        <v>0.45700000000000002</v>
      </c>
      <c r="F548" s="40">
        <v>0.434</v>
      </c>
      <c r="G548" s="40">
        <v>0.54200000000000004</v>
      </c>
      <c r="H548" s="41" t="s">
        <v>84</v>
      </c>
    </row>
    <row r="549" spans="2:8">
      <c r="B549" s="46" t="s">
        <v>841</v>
      </c>
      <c r="C549" s="47">
        <v>0.39200000000000002</v>
      </c>
      <c r="D549" s="47">
        <v>0.372</v>
      </c>
      <c r="E549" s="47">
        <v>0.34699999999999998</v>
      </c>
      <c r="F549" s="47">
        <v>0.32400000000000001</v>
      </c>
      <c r="G549" s="47">
        <v>0.432</v>
      </c>
      <c r="H549" s="41" t="s">
        <v>137</v>
      </c>
    </row>
    <row r="550" spans="2:8">
      <c r="B550" s="39" t="s">
        <v>842</v>
      </c>
      <c r="C550" s="40">
        <v>1.05</v>
      </c>
      <c r="D550" s="40">
        <v>1.03</v>
      </c>
      <c r="E550" s="40">
        <v>1.0049999999999999</v>
      </c>
      <c r="F550" s="40">
        <v>0.98199999999999998</v>
      </c>
      <c r="G550" s="40">
        <v>1.0900000000000001</v>
      </c>
      <c r="H550" s="41" t="s">
        <v>137</v>
      </c>
    </row>
    <row r="551" spans="2:8">
      <c r="B551" s="39" t="s">
        <v>843</v>
      </c>
      <c r="C551" s="40">
        <v>0.52800000000000002</v>
      </c>
      <c r="D551" s="40">
        <v>0.50800000000000001</v>
      </c>
      <c r="E551" s="40">
        <v>0.48299999999999998</v>
      </c>
      <c r="F551" s="40">
        <v>0.46</v>
      </c>
      <c r="G551" s="40">
        <v>0.56799999999999995</v>
      </c>
      <c r="H551" s="41" t="s">
        <v>137</v>
      </c>
    </row>
    <row r="552" spans="2:8">
      <c r="B552" s="39" t="s">
        <v>844</v>
      </c>
      <c r="C552" s="40">
        <v>0.17699999999999999</v>
      </c>
      <c r="D552" s="40">
        <v>0.157</v>
      </c>
      <c r="E552" s="40">
        <v>0.13200000000000001</v>
      </c>
      <c r="F552" s="40">
        <v>0.109</v>
      </c>
      <c r="G552" s="40">
        <v>0.36399999999999999</v>
      </c>
      <c r="H552" s="41" t="s">
        <v>137</v>
      </c>
    </row>
    <row r="553" spans="2:8">
      <c r="B553" s="39" t="s">
        <v>844</v>
      </c>
      <c r="C553" s="40">
        <v>0.27300000000000002</v>
      </c>
      <c r="D553" s="40">
        <v>0.253</v>
      </c>
      <c r="E553" s="40">
        <v>0.22800000000000001</v>
      </c>
      <c r="F553" s="40">
        <v>0.20499999999999999</v>
      </c>
      <c r="G553" s="40">
        <v>0.313</v>
      </c>
      <c r="H553" s="41" t="s">
        <v>84</v>
      </c>
    </row>
    <row r="554" spans="2:8">
      <c r="B554" s="39" t="s">
        <v>845</v>
      </c>
      <c r="C554" s="40">
        <v>0.127</v>
      </c>
      <c r="D554" s="40">
        <v>0.107</v>
      </c>
      <c r="E554" s="40">
        <v>8.2000000000000003E-2</v>
      </c>
      <c r="F554" s="40">
        <v>5.8999999999999997E-2</v>
      </c>
      <c r="G554" s="40">
        <v>0.36399999999999999</v>
      </c>
      <c r="H554" s="41" t="s">
        <v>137</v>
      </c>
    </row>
    <row r="555" spans="2:8">
      <c r="B555" s="39" t="s">
        <v>845</v>
      </c>
      <c r="C555" s="40">
        <v>0.30099999999999999</v>
      </c>
      <c r="D555" s="40">
        <v>0.28100000000000003</v>
      </c>
      <c r="E555" s="40">
        <v>0.25600000000000001</v>
      </c>
      <c r="F555" s="40">
        <v>0.23300000000000001</v>
      </c>
      <c r="G555" s="40">
        <v>0.36399999999999999</v>
      </c>
      <c r="H555" s="41" t="s">
        <v>84</v>
      </c>
    </row>
    <row r="556" spans="2:8">
      <c r="B556" s="39" t="s">
        <v>846</v>
      </c>
      <c r="C556" s="40">
        <v>0.127</v>
      </c>
      <c r="D556" s="40">
        <v>0.107</v>
      </c>
      <c r="E556" s="40">
        <v>8.2000000000000003E-2</v>
      </c>
      <c r="F556" s="40">
        <v>5.8999999999999997E-2</v>
      </c>
      <c r="G556" s="40">
        <v>0.36399999999999999</v>
      </c>
      <c r="H556" s="41" t="s">
        <v>137</v>
      </c>
    </row>
    <row r="557" spans="2:8">
      <c r="B557" s="39" t="s">
        <v>847</v>
      </c>
      <c r="C557" s="40">
        <v>0.127</v>
      </c>
      <c r="D557" s="40">
        <v>0.107</v>
      </c>
      <c r="E557" s="40">
        <v>8.2000000000000003E-2</v>
      </c>
      <c r="F557" s="40">
        <v>5.8999999999999997E-2</v>
      </c>
      <c r="G557" s="40">
        <v>0.36399999999999999</v>
      </c>
      <c r="H557" s="41" t="s">
        <v>137</v>
      </c>
    </row>
    <row r="558" spans="2:8">
      <c r="B558" s="39" t="s">
        <v>848</v>
      </c>
      <c r="C558" s="40">
        <v>0.222</v>
      </c>
      <c r="D558" s="40">
        <v>0.20200000000000001</v>
      </c>
      <c r="E558" s="40">
        <v>0.17699999999999999</v>
      </c>
      <c r="F558" s="40">
        <v>0.154</v>
      </c>
      <c r="G558" s="40">
        <v>0.36399999999999999</v>
      </c>
      <c r="H558" s="41" t="s">
        <v>137</v>
      </c>
    </row>
    <row r="559" spans="2:8">
      <c r="B559" s="39" t="s">
        <v>848</v>
      </c>
      <c r="C559" s="40">
        <v>0.47899999999999998</v>
      </c>
      <c r="D559" s="40">
        <v>0.45900000000000002</v>
      </c>
      <c r="E559" s="40">
        <v>0.434</v>
      </c>
      <c r="F559" s="40">
        <v>0.41099999999999998</v>
      </c>
      <c r="G559" s="40">
        <v>0.51900000000000002</v>
      </c>
      <c r="H559" s="42" t="s">
        <v>84</v>
      </c>
    </row>
    <row r="560" spans="2:8">
      <c r="B560" s="39" t="s">
        <v>849</v>
      </c>
      <c r="C560" s="40">
        <v>0.27500000000000002</v>
      </c>
      <c r="D560" s="40">
        <v>0.255</v>
      </c>
      <c r="E560" s="40">
        <v>0.23</v>
      </c>
      <c r="F560" s="40">
        <v>0.20699999999999999</v>
      </c>
      <c r="G560" s="40">
        <v>0.315</v>
      </c>
      <c r="H560" s="41" t="s">
        <v>137</v>
      </c>
    </row>
    <row r="561" spans="2:8">
      <c r="B561" s="39" t="s">
        <v>849</v>
      </c>
      <c r="C561" s="40">
        <v>0.36199999999999999</v>
      </c>
      <c r="D561" s="40">
        <v>0.34200000000000003</v>
      </c>
      <c r="E561" s="40">
        <v>0.317</v>
      </c>
      <c r="F561" s="40">
        <v>0.29399999999999998</v>
      </c>
      <c r="G561" s="40">
        <v>0.40200000000000002</v>
      </c>
      <c r="H561" s="42" t="s">
        <v>84</v>
      </c>
    </row>
    <row r="562" spans="2:8">
      <c r="B562" s="39" t="s">
        <v>850</v>
      </c>
      <c r="C562" s="40">
        <v>0.442</v>
      </c>
      <c r="D562" s="40">
        <v>0.42199999999999999</v>
      </c>
      <c r="E562" s="40">
        <v>0.39700000000000002</v>
      </c>
      <c r="F562" s="40">
        <v>0.374</v>
      </c>
      <c r="G562" s="40">
        <v>0.48199999999999998</v>
      </c>
      <c r="H562" s="41" t="s">
        <v>137</v>
      </c>
    </row>
    <row r="563" spans="2:8">
      <c r="B563" s="39" t="s">
        <v>850</v>
      </c>
      <c r="C563" s="40">
        <v>0.442</v>
      </c>
      <c r="D563" s="40">
        <v>0.42199999999999999</v>
      </c>
      <c r="E563" s="40">
        <v>0.39700000000000002</v>
      </c>
      <c r="F563" s="40">
        <v>0.374</v>
      </c>
      <c r="G563" s="40">
        <v>0.48199999999999998</v>
      </c>
      <c r="H563" s="41" t="s">
        <v>84</v>
      </c>
    </row>
    <row r="564" spans="2:8">
      <c r="B564" s="39" t="s">
        <v>851</v>
      </c>
      <c r="C564" s="40">
        <v>0.28399999999999997</v>
      </c>
      <c r="D564" s="40">
        <v>0.26400000000000001</v>
      </c>
      <c r="E564" s="40">
        <v>0.23899999999999999</v>
      </c>
      <c r="F564" s="40">
        <v>0.216</v>
      </c>
      <c r="G564" s="40">
        <v>0.45500000000000002</v>
      </c>
      <c r="H564" s="41" t="s">
        <v>137</v>
      </c>
    </row>
    <row r="565" spans="2:8">
      <c r="B565" s="39" t="s">
        <v>851</v>
      </c>
      <c r="C565" s="40">
        <v>0.26200000000000001</v>
      </c>
      <c r="D565" s="40">
        <v>0.24199999999999999</v>
      </c>
      <c r="E565" s="40">
        <v>0.217</v>
      </c>
      <c r="F565" s="40">
        <v>0.19400000000000001</v>
      </c>
      <c r="G565" s="40">
        <v>0.45500000000000002</v>
      </c>
      <c r="H565" s="41" t="s">
        <v>84</v>
      </c>
    </row>
    <row r="566" spans="2:8">
      <c r="B566" s="39" t="s">
        <v>852</v>
      </c>
      <c r="C566" s="40">
        <v>0.38</v>
      </c>
      <c r="D566" s="40">
        <v>0.36</v>
      </c>
      <c r="E566" s="40">
        <v>0.33500000000000002</v>
      </c>
      <c r="F566" s="40">
        <v>0.312</v>
      </c>
      <c r="G566" s="40">
        <v>0.42</v>
      </c>
      <c r="H566" s="41" t="s">
        <v>137</v>
      </c>
    </row>
    <row r="567" spans="2:8">
      <c r="B567" s="39" t="s">
        <v>852</v>
      </c>
      <c r="C567" s="40">
        <v>0.34499999999999997</v>
      </c>
      <c r="D567" s="40">
        <v>0.32500000000000001</v>
      </c>
      <c r="E567" s="40">
        <v>0.3</v>
      </c>
      <c r="F567" s="40">
        <v>0.27700000000000002</v>
      </c>
      <c r="G567" s="40">
        <v>0.45500000000000002</v>
      </c>
      <c r="H567" s="41" t="s">
        <v>84</v>
      </c>
    </row>
    <row r="568" spans="2:8">
      <c r="B568" s="39" t="s">
        <v>853</v>
      </c>
      <c r="C568" s="40">
        <v>0.26200000000000001</v>
      </c>
      <c r="D568" s="40">
        <v>0.24199999999999999</v>
      </c>
      <c r="E568" s="40">
        <v>0.217</v>
      </c>
      <c r="F568" s="40">
        <v>0.19400000000000001</v>
      </c>
      <c r="G568" s="40">
        <v>0.45500000000000002</v>
      </c>
      <c r="H568" s="41" t="s">
        <v>137</v>
      </c>
    </row>
    <row r="569" spans="2:8">
      <c r="B569" s="39" t="s">
        <v>853</v>
      </c>
      <c r="C569" s="40">
        <v>0.38700000000000001</v>
      </c>
      <c r="D569" s="40">
        <v>0.36699999999999999</v>
      </c>
      <c r="E569" s="40">
        <v>0.34200000000000003</v>
      </c>
      <c r="F569" s="40">
        <v>0.31900000000000001</v>
      </c>
      <c r="G569" s="40">
        <v>0.45500000000000002</v>
      </c>
      <c r="H569" s="41" t="s">
        <v>84</v>
      </c>
    </row>
    <row r="570" spans="2:8">
      <c r="B570" s="39" t="s">
        <v>854</v>
      </c>
      <c r="C570" s="40">
        <v>0.13300000000000001</v>
      </c>
      <c r="D570" s="40">
        <v>0.113</v>
      </c>
      <c r="E570" s="40">
        <v>8.7999999999999995E-2</v>
      </c>
      <c r="F570" s="40">
        <v>6.5000000000000002E-2</v>
      </c>
      <c r="G570" s="40">
        <v>0.36399999999999999</v>
      </c>
      <c r="H570" s="41" t="s">
        <v>137</v>
      </c>
    </row>
    <row r="571" spans="2:8">
      <c r="B571" s="39" t="s">
        <v>855</v>
      </c>
      <c r="C571" s="40">
        <v>0.13300000000000001</v>
      </c>
      <c r="D571" s="40">
        <v>0.113</v>
      </c>
      <c r="E571" s="40">
        <v>8.7999999999999995E-2</v>
      </c>
      <c r="F571" s="40">
        <v>6.5000000000000002E-2</v>
      </c>
      <c r="G571" s="40">
        <v>0.36399999999999999</v>
      </c>
      <c r="H571" s="41" t="s">
        <v>137</v>
      </c>
    </row>
    <row r="572" spans="2:8">
      <c r="B572" s="39" t="s">
        <v>854</v>
      </c>
      <c r="C572" s="40">
        <v>0.375</v>
      </c>
      <c r="D572" s="40">
        <v>0.375</v>
      </c>
      <c r="E572" s="40">
        <v>0.35</v>
      </c>
      <c r="F572" s="40">
        <v>0.32700000000000001</v>
      </c>
      <c r="G572" s="40">
        <v>0.435</v>
      </c>
      <c r="H572" s="41" t="s">
        <v>84</v>
      </c>
    </row>
    <row r="573" spans="2:8">
      <c r="B573" s="39" t="s">
        <v>856</v>
      </c>
      <c r="C573" s="40">
        <v>0.13300000000000001</v>
      </c>
      <c r="D573" s="40">
        <v>0.113</v>
      </c>
      <c r="E573" s="40">
        <v>8.7999999999999995E-2</v>
      </c>
      <c r="F573" s="40">
        <v>6.5000000000000002E-2</v>
      </c>
      <c r="G573" s="40">
        <v>0.36399999999999999</v>
      </c>
      <c r="H573" s="41" t="s">
        <v>137</v>
      </c>
    </row>
    <row r="574" spans="2:8">
      <c r="B574" s="39" t="s">
        <v>857</v>
      </c>
      <c r="C574" s="40">
        <v>0.13300000000000001</v>
      </c>
      <c r="D574" s="40">
        <v>0.113</v>
      </c>
      <c r="E574" s="40">
        <v>8.7999999999999995E-2</v>
      </c>
      <c r="F574" s="40">
        <v>6.5000000000000002E-2</v>
      </c>
      <c r="G574" s="40">
        <v>0.36399999999999999</v>
      </c>
      <c r="H574" s="41" t="s">
        <v>137</v>
      </c>
    </row>
    <row r="575" spans="2:8">
      <c r="B575" s="39" t="s">
        <v>858</v>
      </c>
      <c r="C575" s="40">
        <v>0.13300000000000001</v>
      </c>
      <c r="D575" s="40">
        <v>0.113</v>
      </c>
      <c r="E575" s="40">
        <v>8.7999999999999995E-2</v>
      </c>
      <c r="F575" s="40">
        <v>6.5000000000000002E-2</v>
      </c>
      <c r="G575" s="40">
        <v>0.36399999999999999</v>
      </c>
      <c r="H575" s="41" t="s">
        <v>137</v>
      </c>
    </row>
    <row r="576" spans="2:8">
      <c r="B576" s="39" t="s">
        <v>859</v>
      </c>
      <c r="C576" s="40">
        <v>0.23499999999999999</v>
      </c>
      <c r="D576" s="40">
        <v>0.215</v>
      </c>
      <c r="E576" s="40">
        <v>0.19</v>
      </c>
      <c r="F576" s="40">
        <v>0.16700000000000001</v>
      </c>
      <c r="G576" s="40">
        <v>0.45500000000000002</v>
      </c>
      <c r="H576" s="41" t="s">
        <v>137</v>
      </c>
    </row>
    <row r="577" spans="2:8">
      <c r="B577" s="39" t="s">
        <v>860</v>
      </c>
      <c r="C577" s="40">
        <v>0.23499999999999999</v>
      </c>
      <c r="D577" s="40">
        <v>0.215</v>
      </c>
      <c r="E577" s="40">
        <v>0.19</v>
      </c>
      <c r="F577" s="40">
        <v>0.16700000000000001</v>
      </c>
      <c r="G577" s="40">
        <v>0.45500000000000002</v>
      </c>
      <c r="H577" s="41" t="s">
        <v>137</v>
      </c>
    </row>
    <row r="578" spans="2:8">
      <c r="B578" s="39" t="s">
        <v>859</v>
      </c>
      <c r="C578" s="40">
        <v>0.26</v>
      </c>
      <c r="D578" s="40">
        <v>0.24</v>
      </c>
      <c r="E578" s="40">
        <v>0.215</v>
      </c>
      <c r="F578" s="40">
        <v>0.192</v>
      </c>
      <c r="G578" s="40">
        <v>0.45500000000000002</v>
      </c>
      <c r="H578" s="41" t="s">
        <v>84</v>
      </c>
    </row>
    <row r="579" spans="2:8">
      <c r="B579" s="39" t="s">
        <v>720</v>
      </c>
      <c r="C579" s="40">
        <v>0.218</v>
      </c>
      <c r="D579" s="40">
        <v>0.19800000000000001</v>
      </c>
      <c r="E579" s="40">
        <v>0.17299999999999999</v>
      </c>
      <c r="F579" s="40">
        <v>0.15</v>
      </c>
      <c r="G579" s="40">
        <v>0.36399999999999999</v>
      </c>
      <c r="H579" s="41" t="s">
        <v>137</v>
      </c>
    </row>
    <row r="580" spans="2:8">
      <c r="B580" s="39" t="s">
        <v>720</v>
      </c>
      <c r="C580" s="40">
        <v>0.57899999999999996</v>
      </c>
      <c r="D580" s="40">
        <v>0.55900000000000005</v>
      </c>
      <c r="E580" s="40">
        <v>0.53400000000000003</v>
      </c>
      <c r="F580" s="40">
        <v>0.51100000000000001</v>
      </c>
      <c r="G580" s="40">
        <v>0.61899999999999999</v>
      </c>
      <c r="H580" s="41" t="s">
        <v>84</v>
      </c>
    </row>
    <row r="581" spans="2:8">
      <c r="B581" s="39" t="s">
        <v>721</v>
      </c>
      <c r="C581" s="40">
        <v>0.16900000000000001</v>
      </c>
      <c r="D581" s="40">
        <v>0.14899999999999999</v>
      </c>
      <c r="E581" s="40">
        <v>0.124</v>
      </c>
      <c r="F581" s="40">
        <v>0.10100000000000001</v>
      </c>
      <c r="G581" s="40">
        <v>0.36399999999999999</v>
      </c>
      <c r="H581" s="41" t="s">
        <v>137</v>
      </c>
    </row>
    <row r="582" spans="2:8">
      <c r="B582" s="39" t="s">
        <v>722</v>
      </c>
      <c r="C582" s="40">
        <v>0.16900000000000001</v>
      </c>
      <c r="D582" s="40">
        <v>0.14899999999999999</v>
      </c>
      <c r="E582" s="40">
        <v>0.124</v>
      </c>
      <c r="F582" s="40">
        <v>0.10100000000000001</v>
      </c>
      <c r="G582" s="40">
        <v>0.36399999999999999</v>
      </c>
      <c r="H582" s="41" t="s">
        <v>137</v>
      </c>
    </row>
    <row r="583" spans="2:8">
      <c r="B583" s="39" t="s">
        <v>721</v>
      </c>
      <c r="C583" s="40">
        <v>0.32100000000000001</v>
      </c>
      <c r="D583" s="40">
        <v>0.30099999999999999</v>
      </c>
      <c r="E583" s="40">
        <v>0.27600000000000002</v>
      </c>
      <c r="F583" s="40">
        <v>0.253</v>
      </c>
      <c r="G583" s="40">
        <v>0.36099999999999999</v>
      </c>
      <c r="H583" s="41" t="s">
        <v>84</v>
      </c>
    </row>
    <row r="584" spans="2:8">
      <c r="B584" s="39" t="s">
        <v>723</v>
      </c>
      <c r="C584" s="40">
        <v>0.83899999999999997</v>
      </c>
      <c r="D584" s="40">
        <v>0.81899999999999995</v>
      </c>
      <c r="E584" s="40">
        <v>0.79400000000000004</v>
      </c>
      <c r="F584" s="40">
        <v>0.77100000000000002</v>
      </c>
      <c r="G584" s="40">
        <v>0.879</v>
      </c>
      <c r="H584" s="41" t="s">
        <v>137</v>
      </c>
    </row>
    <row r="585" spans="2:8">
      <c r="B585" s="39" t="s">
        <v>723</v>
      </c>
      <c r="C585" s="40">
        <v>1.1479999999999999</v>
      </c>
      <c r="D585" s="40">
        <v>1.1279999999999999</v>
      </c>
      <c r="E585" s="40">
        <v>1.103</v>
      </c>
      <c r="F585" s="40">
        <v>1.08</v>
      </c>
      <c r="G585" s="40">
        <v>1.1879999999999999</v>
      </c>
      <c r="H585" s="41" t="s">
        <v>84</v>
      </c>
    </row>
    <row r="586" spans="2:8">
      <c r="B586" s="39" t="s">
        <v>724</v>
      </c>
      <c r="C586" s="40">
        <v>0.44</v>
      </c>
      <c r="D586" s="40">
        <v>0.42</v>
      </c>
      <c r="E586" s="40">
        <v>0.39500000000000002</v>
      </c>
      <c r="F586" s="40">
        <v>0.372</v>
      </c>
      <c r="G586" s="40">
        <v>0.48</v>
      </c>
      <c r="H586" s="41" t="s">
        <v>137</v>
      </c>
    </row>
    <row r="587" spans="2:8">
      <c r="B587" s="39" t="s">
        <v>725</v>
      </c>
      <c r="C587" s="40">
        <v>0.44</v>
      </c>
      <c r="D587" s="40">
        <v>0.42</v>
      </c>
      <c r="E587" s="40">
        <v>0.39500000000000002</v>
      </c>
      <c r="F587" s="40">
        <v>0.372</v>
      </c>
      <c r="G587" s="40">
        <v>0.48</v>
      </c>
      <c r="H587" s="41"/>
    </row>
    <row r="588" spans="2:8">
      <c r="B588" s="39" t="s">
        <v>724</v>
      </c>
      <c r="C588" s="40">
        <v>0.373</v>
      </c>
      <c r="D588" s="40">
        <v>0.35299999999999998</v>
      </c>
      <c r="E588" s="40">
        <v>0.32800000000000001</v>
      </c>
      <c r="F588" s="40">
        <v>0.30499999999999999</v>
      </c>
      <c r="G588" s="40">
        <v>0.41299999999999998</v>
      </c>
      <c r="H588" s="42" t="s">
        <v>84</v>
      </c>
    </row>
    <row r="589" spans="2:8">
      <c r="B589" s="39" t="s">
        <v>726</v>
      </c>
      <c r="C589" s="40">
        <v>0.26300000000000001</v>
      </c>
      <c r="D589" s="40">
        <v>0.24299999999999999</v>
      </c>
      <c r="E589" s="40">
        <v>0.218</v>
      </c>
      <c r="F589" s="40">
        <v>0.19500000000000001</v>
      </c>
      <c r="G589" s="40">
        <v>0.30299999999999999</v>
      </c>
      <c r="H589" s="41" t="s">
        <v>137</v>
      </c>
    </row>
    <row r="590" spans="2:8">
      <c r="B590" s="39" t="s">
        <v>726</v>
      </c>
      <c r="C590" s="40">
        <v>0.55200000000000005</v>
      </c>
      <c r="D590" s="40">
        <v>0.53200000000000003</v>
      </c>
      <c r="E590" s="40">
        <v>0.50700000000000001</v>
      </c>
      <c r="F590" s="40">
        <v>0.48399999999999999</v>
      </c>
      <c r="G590" s="40">
        <v>0.59199999999999997</v>
      </c>
      <c r="H590" s="42" t="s">
        <v>84</v>
      </c>
    </row>
    <row r="591" spans="2:8">
      <c r="B591" s="39" t="s">
        <v>727</v>
      </c>
      <c r="C591" s="40">
        <v>1.5960000000000001</v>
      </c>
      <c r="D591" s="40">
        <v>1.5760000000000001</v>
      </c>
      <c r="E591" s="40">
        <v>1.5509999999999999</v>
      </c>
      <c r="F591" s="40">
        <v>1.528</v>
      </c>
      <c r="G591" s="40">
        <v>1.6359999999999999</v>
      </c>
      <c r="H591" s="42" t="s">
        <v>137</v>
      </c>
    </row>
    <row r="592" spans="2:8">
      <c r="B592" s="39" t="s">
        <v>728</v>
      </c>
      <c r="C592" s="40">
        <v>0.27400000000000002</v>
      </c>
      <c r="D592" s="40">
        <v>0.254</v>
      </c>
      <c r="E592" s="40">
        <v>0.22900000000000001</v>
      </c>
      <c r="F592" s="40">
        <v>0.20599999999999999</v>
      </c>
      <c r="G592" s="40">
        <v>0.314</v>
      </c>
      <c r="H592" s="41" t="s">
        <v>137</v>
      </c>
    </row>
    <row r="593" spans="2:8">
      <c r="B593" s="39" t="s">
        <v>728</v>
      </c>
      <c r="C593" s="40">
        <v>0.25900000000000001</v>
      </c>
      <c r="D593" s="40">
        <v>0.23899999999999999</v>
      </c>
      <c r="E593" s="40">
        <v>0.214</v>
      </c>
      <c r="F593" s="40">
        <v>0.191</v>
      </c>
      <c r="G593" s="40">
        <v>0.29899999999999999</v>
      </c>
      <c r="H593" s="41" t="s">
        <v>137</v>
      </c>
    </row>
    <row r="594" spans="2:8">
      <c r="B594" s="39" t="s">
        <v>729</v>
      </c>
      <c r="C594" s="40">
        <v>0.63600000000000001</v>
      </c>
      <c r="D594" s="40">
        <v>0.61599999999999999</v>
      </c>
      <c r="E594" s="40">
        <v>0.59099999999999997</v>
      </c>
      <c r="F594" s="40">
        <v>0.56799999999999995</v>
      </c>
      <c r="G594" s="40">
        <v>0.67600000000000005</v>
      </c>
      <c r="H594" s="41" t="s">
        <v>137</v>
      </c>
    </row>
    <row r="595" spans="2:8">
      <c r="B595" s="39" t="s">
        <v>730</v>
      </c>
      <c r="C595" s="40">
        <v>0.63600000000000001</v>
      </c>
      <c r="D595" s="40">
        <v>0.61599999999999999</v>
      </c>
      <c r="E595" s="40">
        <v>0.59099999999999997</v>
      </c>
      <c r="F595" s="40">
        <v>0.56799999999999995</v>
      </c>
      <c r="G595" s="40">
        <v>0.67600000000000005</v>
      </c>
      <c r="H595" s="41" t="s">
        <v>137</v>
      </c>
    </row>
    <row r="596" spans="2:8">
      <c r="B596" s="39" t="s">
        <v>730</v>
      </c>
      <c r="C596" s="40">
        <v>0.26700000000000002</v>
      </c>
      <c r="D596" s="40">
        <v>0.247</v>
      </c>
      <c r="E596" s="40">
        <v>0.222</v>
      </c>
      <c r="F596" s="40">
        <v>0.19900000000000001</v>
      </c>
      <c r="G596" s="40">
        <v>0.307</v>
      </c>
      <c r="H596" s="41" t="s">
        <v>84</v>
      </c>
    </row>
    <row r="597" spans="2:8">
      <c r="B597" s="39" t="s">
        <v>731</v>
      </c>
      <c r="C597" s="40">
        <v>0.47</v>
      </c>
      <c r="D597" s="40">
        <v>0.45</v>
      </c>
      <c r="E597" s="40">
        <v>0.42499999999999999</v>
      </c>
      <c r="F597" s="40">
        <v>0.40200000000000002</v>
      </c>
      <c r="G597" s="40">
        <v>0.51</v>
      </c>
      <c r="H597" s="41" t="s">
        <v>137</v>
      </c>
    </row>
    <row r="598" spans="2:8">
      <c r="B598" s="39" t="s">
        <v>731</v>
      </c>
      <c r="C598" s="40">
        <v>0.53</v>
      </c>
      <c r="D598" s="40">
        <v>0.51</v>
      </c>
      <c r="E598" s="40">
        <v>0.48499999999999999</v>
      </c>
      <c r="F598" s="40">
        <v>0.46200000000000002</v>
      </c>
      <c r="G598" s="40">
        <v>0.56999999999999995</v>
      </c>
      <c r="H598" s="42" t="s">
        <v>84</v>
      </c>
    </row>
    <row r="599" spans="2:8">
      <c r="B599" s="39" t="s">
        <v>732</v>
      </c>
      <c r="C599" s="40">
        <v>0.436</v>
      </c>
      <c r="D599" s="40">
        <v>0.41599999999999998</v>
      </c>
      <c r="E599" s="40">
        <v>0.39100000000000001</v>
      </c>
      <c r="F599" s="40">
        <v>0.36799999999999999</v>
      </c>
      <c r="G599" s="40">
        <v>0.47599999999999998</v>
      </c>
      <c r="H599" s="41" t="s">
        <v>137</v>
      </c>
    </row>
    <row r="600" spans="2:8">
      <c r="B600" s="39" t="s">
        <v>732</v>
      </c>
      <c r="C600" s="40">
        <v>0.45800000000000002</v>
      </c>
      <c r="D600" s="40">
        <v>0.438</v>
      </c>
      <c r="E600" s="40">
        <v>0.41299999999999998</v>
      </c>
      <c r="F600" s="40">
        <v>0.39</v>
      </c>
      <c r="G600" s="40">
        <v>0.498</v>
      </c>
      <c r="H600" s="42" t="s">
        <v>733</v>
      </c>
    </row>
    <row r="601" spans="2:8">
      <c r="B601" s="39" t="s">
        <v>732</v>
      </c>
      <c r="C601" s="40">
        <v>0.442</v>
      </c>
      <c r="D601" s="40">
        <v>0.42199999999999999</v>
      </c>
      <c r="E601" s="40">
        <v>0.39700000000000002</v>
      </c>
      <c r="F601" s="40">
        <v>0.374</v>
      </c>
      <c r="G601" s="40">
        <v>0.48199999999999998</v>
      </c>
      <c r="H601" s="42" t="s">
        <v>84</v>
      </c>
    </row>
    <row r="602" spans="2:8">
      <c r="B602" s="39" t="s">
        <v>734</v>
      </c>
      <c r="C602" s="40">
        <v>0.436</v>
      </c>
      <c r="D602" s="40">
        <v>0.41599999999999998</v>
      </c>
      <c r="E602" s="40">
        <v>0.39100000000000001</v>
      </c>
      <c r="F602" s="40">
        <v>0.36799999999999999</v>
      </c>
      <c r="G602" s="40">
        <v>0.47599999999999998</v>
      </c>
      <c r="H602" s="41" t="s">
        <v>137</v>
      </c>
    </row>
    <row r="603" spans="2:8">
      <c r="B603" s="39" t="s">
        <v>735</v>
      </c>
      <c r="C603" s="40">
        <v>0.499</v>
      </c>
      <c r="D603" s="40">
        <v>0.47899999999999998</v>
      </c>
      <c r="E603" s="40">
        <v>0.45400000000000001</v>
      </c>
      <c r="F603" s="40">
        <v>0.43099999999999999</v>
      </c>
      <c r="G603" s="40">
        <v>0.53900000000000003</v>
      </c>
      <c r="H603" s="41" t="s">
        <v>137</v>
      </c>
    </row>
    <row r="604" spans="2:8">
      <c r="B604" s="39" t="s">
        <v>735</v>
      </c>
      <c r="C604" s="40">
        <v>0.52100000000000002</v>
      </c>
      <c r="D604" s="40">
        <v>0.501</v>
      </c>
      <c r="E604" s="40">
        <v>0.47599999999999998</v>
      </c>
      <c r="F604" s="40">
        <v>0.45300000000000001</v>
      </c>
      <c r="G604" s="40">
        <v>0.56100000000000005</v>
      </c>
      <c r="H604" s="42" t="s">
        <v>84</v>
      </c>
    </row>
    <row r="605" spans="2:8">
      <c r="B605" s="39" t="s">
        <v>736</v>
      </c>
      <c r="C605" s="40">
        <v>0.499</v>
      </c>
      <c r="D605" s="40">
        <v>0.47899999999999998</v>
      </c>
      <c r="E605" s="40">
        <v>0.45400000000000001</v>
      </c>
      <c r="F605" s="40">
        <v>0.43099999999999999</v>
      </c>
      <c r="G605" s="40">
        <v>0.53900000000000003</v>
      </c>
      <c r="H605" s="41" t="s">
        <v>137</v>
      </c>
    </row>
    <row r="606" spans="2:8">
      <c r="B606" s="39" t="s">
        <v>737</v>
      </c>
      <c r="C606" s="40">
        <v>0.156</v>
      </c>
      <c r="D606" s="40">
        <v>0.13600000000000001</v>
      </c>
      <c r="E606" s="40">
        <v>0.111</v>
      </c>
      <c r="F606" s="40">
        <v>8.7999999999999995E-2</v>
      </c>
      <c r="G606" s="40">
        <v>0.45500000000000002</v>
      </c>
      <c r="H606" s="41" t="s">
        <v>137</v>
      </c>
    </row>
    <row r="607" spans="2:8">
      <c r="B607" s="39" t="s">
        <v>737</v>
      </c>
      <c r="C607" s="40">
        <v>0.13600000000000001</v>
      </c>
      <c r="D607" s="40">
        <v>0.11600000000000001</v>
      </c>
      <c r="E607" s="40">
        <v>9.0999999999999998E-2</v>
      </c>
      <c r="F607" s="40">
        <v>6.8000000000000005E-2</v>
      </c>
      <c r="G607" s="40">
        <v>0.45500000000000002</v>
      </c>
      <c r="H607" s="41" t="s">
        <v>84</v>
      </c>
    </row>
    <row r="608" spans="2:8">
      <c r="B608" s="39" t="s">
        <v>738</v>
      </c>
      <c r="C608" s="40">
        <v>0.16600000000000001</v>
      </c>
      <c r="D608" s="40">
        <v>0.14599999999999999</v>
      </c>
      <c r="E608" s="40">
        <v>0.121</v>
      </c>
      <c r="F608" s="40">
        <v>9.8000000000000004E-2</v>
      </c>
      <c r="G608" s="40">
        <v>0.36399999999999999</v>
      </c>
      <c r="H608" s="41" t="s">
        <v>137</v>
      </c>
    </row>
    <row r="609" spans="2:8">
      <c r="B609" s="39" t="s">
        <v>738</v>
      </c>
      <c r="C609" s="40">
        <v>0.38</v>
      </c>
      <c r="D609" s="40">
        <v>0.36</v>
      </c>
      <c r="E609" s="40">
        <v>0.33500000000000002</v>
      </c>
      <c r="F609" s="40">
        <v>0.312</v>
      </c>
      <c r="G609" s="40">
        <v>0.42</v>
      </c>
      <c r="H609" s="41" t="s">
        <v>84</v>
      </c>
    </row>
    <row r="610" spans="2:8">
      <c r="B610" s="39" t="s">
        <v>739</v>
      </c>
      <c r="C610" s="40">
        <v>0.17199999999999999</v>
      </c>
      <c r="D610" s="40">
        <v>0.152</v>
      </c>
      <c r="E610" s="40">
        <v>0.127</v>
      </c>
      <c r="F610" s="40">
        <v>0.104</v>
      </c>
      <c r="G610" s="40">
        <v>0.36399999999999999</v>
      </c>
      <c r="H610" s="41" t="s">
        <v>137</v>
      </c>
    </row>
    <row r="611" spans="2:8">
      <c r="B611" s="39" t="s">
        <v>739</v>
      </c>
      <c r="C611" s="40">
        <v>0.37</v>
      </c>
      <c r="D611" s="40">
        <v>0.35</v>
      </c>
      <c r="E611" s="40">
        <v>0.32500000000000001</v>
      </c>
      <c r="F611" s="40">
        <v>0.30199999999999999</v>
      </c>
      <c r="G611" s="40">
        <v>0.41</v>
      </c>
      <c r="H611" s="41" t="s">
        <v>84</v>
      </c>
    </row>
    <row r="612" spans="2:8">
      <c r="B612" s="39" t="s">
        <v>740</v>
      </c>
      <c r="C612" s="40">
        <v>0.315</v>
      </c>
      <c r="D612" s="40">
        <v>0.29499999999999998</v>
      </c>
      <c r="E612" s="40">
        <v>0.27</v>
      </c>
      <c r="F612" s="40">
        <v>0.247</v>
      </c>
      <c r="G612" s="40">
        <v>0.35499999999999998</v>
      </c>
      <c r="H612" s="41" t="s">
        <v>137</v>
      </c>
    </row>
    <row r="613" spans="2:8">
      <c r="B613" s="39" t="s">
        <v>741</v>
      </c>
      <c r="C613" s="40">
        <v>0.315</v>
      </c>
      <c r="D613" s="40">
        <v>0.29499999999999998</v>
      </c>
      <c r="E613" s="40">
        <v>0.27</v>
      </c>
      <c r="F613" s="40">
        <v>0.247</v>
      </c>
      <c r="G613" s="40">
        <v>0.35499999999999998</v>
      </c>
      <c r="H613" s="41" t="s">
        <v>137</v>
      </c>
    </row>
    <row r="614" spans="2:8">
      <c r="B614" s="39" t="s">
        <v>742</v>
      </c>
      <c r="C614" s="40">
        <v>0.315</v>
      </c>
      <c r="D614" s="40">
        <v>0.29499999999999998</v>
      </c>
      <c r="E614" s="40">
        <v>0.27</v>
      </c>
      <c r="F614" s="40">
        <v>0.247</v>
      </c>
      <c r="G614" s="40">
        <v>0.35499999999999998</v>
      </c>
      <c r="H614" s="41" t="s">
        <v>137</v>
      </c>
    </row>
    <row r="615" spans="2:8">
      <c r="B615" s="39" t="s">
        <v>751</v>
      </c>
      <c r="C615" s="40">
        <v>0.315</v>
      </c>
      <c r="D615" s="40">
        <v>0.29499999999999998</v>
      </c>
      <c r="E615" s="40">
        <v>0.27</v>
      </c>
      <c r="F615" s="40">
        <v>0.247</v>
      </c>
      <c r="G615" s="40">
        <v>0.35499999999999998</v>
      </c>
      <c r="H615" s="41" t="s">
        <v>137</v>
      </c>
    </row>
    <row r="616" spans="2:8">
      <c r="B616" s="39" t="s">
        <v>752</v>
      </c>
      <c r="C616" s="40">
        <v>0.315</v>
      </c>
      <c r="D616" s="40">
        <v>0.29499999999999998</v>
      </c>
      <c r="E616" s="40">
        <v>0.27</v>
      </c>
      <c r="F616" s="40">
        <v>0.247</v>
      </c>
      <c r="G616" s="40">
        <v>0.35499999999999998</v>
      </c>
      <c r="H616" s="41" t="s">
        <v>137</v>
      </c>
    </row>
    <row r="617" spans="2:8">
      <c r="B617" s="39" t="s">
        <v>753</v>
      </c>
      <c r="C617" s="40">
        <v>0.315</v>
      </c>
      <c r="D617" s="40">
        <v>0.29499999999999998</v>
      </c>
      <c r="E617" s="40">
        <v>0.27</v>
      </c>
      <c r="F617" s="40">
        <v>0.247</v>
      </c>
      <c r="G617" s="40">
        <v>0.35499999999999998</v>
      </c>
      <c r="H617" s="41" t="s">
        <v>137</v>
      </c>
    </row>
    <row r="618" spans="2:8">
      <c r="B618" s="39" t="s">
        <v>754</v>
      </c>
      <c r="C618" s="40">
        <v>0.315</v>
      </c>
      <c r="D618" s="40">
        <v>0.29499999999999998</v>
      </c>
      <c r="E618" s="40">
        <v>0.27</v>
      </c>
      <c r="F618" s="40">
        <v>0.247</v>
      </c>
      <c r="G618" s="40">
        <v>0.35499999999999998</v>
      </c>
      <c r="H618" s="41" t="s">
        <v>137</v>
      </c>
    </row>
    <row r="619" spans="2:8">
      <c r="B619" s="39" t="s">
        <v>755</v>
      </c>
      <c r="C619" s="40">
        <v>0.315</v>
      </c>
      <c r="D619" s="40">
        <v>0.29499999999999998</v>
      </c>
      <c r="E619" s="40">
        <v>0.27</v>
      </c>
      <c r="F619" s="40">
        <v>0.247</v>
      </c>
      <c r="G619" s="40">
        <v>0.35499999999999998</v>
      </c>
      <c r="H619" s="41" t="s">
        <v>137</v>
      </c>
    </row>
    <row r="620" spans="2:8">
      <c r="B620" s="39" t="s">
        <v>756</v>
      </c>
      <c r="C620" s="40">
        <v>0.315</v>
      </c>
      <c r="D620" s="40">
        <v>0.29499999999999998</v>
      </c>
      <c r="E620" s="40">
        <v>0.27</v>
      </c>
      <c r="F620" s="40">
        <v>0.247</v>
      </c>
      <c r="G620" s="40">
        <v>0.35499999999999998</v>
      </c>
      <c r="H620" s="41" t="s">
        <v>137</v>
      </c>
    </row>
    <row r="621" spans="2:8">
      <c r="B621" s="39" t="s">
        <v>740</v>
      </c>
      <c r="C621" s="40">
        <v>0.315</v>
      </c>
      <c r="D621" s="40">
        <v>0.29499999999999998</v>
      </c>
      <c r="E621" s="40">
        <v>0.27</v>
      </c>
      <c r="F621" s="40">
        <v>0.247</v>
      </c>
      <c r="G621" s="40">
        <v>0.35499999999999998</v>
      </c>
      <c r="H621" s="41" t="s">
        <v>84</v>
      </c>
    </row>
    <row r="622" spans="2:8">
      <c r="B622" s="39" t="s">
        <v>757</v>
      </c>
      <c r="C622" s="40">
        <v>0.315</v>
      </c>
      <c r="D622" s="40">
        <v>0.29499999999999998</v>
      </c>
      <c r="E622" s="40">
        <v>0.27</v>
      </c>
      <c r="F622" s="40">
        <v>0.247</v>
      </c>
      <c r="G622" s="40">
        <v>0.35499999999999998</v>
      </c>
      <c r="H622" s="41" t="s">
        <v>137</v>
      </c>
    </row>
    <row r="623" spans="2:8">
      <c r="B623" s="39" t="s">
        <v>758</v>
      </c>
      <c r="C623" s="40">
        <v>0.315</v>
      </c>
      <c r="D623" s="40">
        <v>0.29499999999999998</v>
      </c>
      <c r="E623" s="40">
        <v>0.27</v>
      </c>
      <c r="F623" s="40">
        <v>0.247</v>
      </c>
      <c r="G623" s="40">
        <v>0.35499999999999998</v>
      </c>
      <c r="H623" s="41" t="s">
        <v>137</v>
      </c>
    </row>
    <row r="624" spans="2:8">
      <c r="B624" s="39" t="s">
        <v>759</v>
      </c>
      <c r="C624" s="40">
        <v>0.315</v>
      </c>
      <c r="D624" s="40">
        <v>0.29499999999999998</v>
      </c>
      <c r="E624" s="40">
        <v>0.27</v>
      </c>
      <c r="F624" s="40">
        <v>0.247</v>
      </c>
      <c r="G624" s="40">
        <v>0.35499999999999998</v>
      </c>
      <c r="H624" s="41" t="s">
        <v>137</v>
      </c>
    </row>
    <row r="625" spans="2:8">
      <c r="B625" s="39" t="s">
        <v>760</v>
      </c>
      <c r="C625" s="40">
        <v>0.315</v>
      </c>
      <c r="D625" s="40">
        <v>0.29499999999999998</v>
      </c>
      <c r="E625" s="40">
        <v>0.27</v>
      </c>
      <c r="F625" s="40">
        <v>0.247</v>
      </c>
      <c r="G625" s="40">
        <v>0.35499999999999998</v>
      </c>
      <c r="H625" s="41" t="s">
        <v>137</v>
      </c>
    </row>
    <row r="626" spans="2:8">
      <c r="B626" s="39" t="s">
        <v>761</v>
      </c>
      <c r="C626" s="40">
        <v>0.315</v>
      </c>
      <c r="D626" s="40">
        <v>0.29499999999999998</v>
      </c>
      <c r="E626" s="40">
        <v>0.27</v>
      </c>
      <c r="F626" s="40">
        <v>0.247</v>
      </c>
      <c r="G626" s="40">
        <v>0.35499999999999998</v>
      </c>
      <c r="H626" s="41" t="s">
        <v>137</v>
      </c>
    </row>
    <row r="627" spans="2:8">
      <c r="B627" s="39" t="s">
        <v>762</v>
      </c>
      <c r="C627" s="40">
        <v>0.315</v>
      </c>
      <c r="D627" s="40">
        <v>0.29499999999999998</v>
      </c>
      <c r="E627" s="40">
        <v>0.27</v>
      </c>
      <c r="F627" s="40">
        <v>0.247</v>
      </c>
      <c r="G627" s="40">
        <v>0.35499999999999998</v>
      </c>
      <c r="H627" s="41" t="s">
        <v>137</v>
      </c>
    </row>
    <row r="628" spans="2:8">
      <c r="B628" s="39" t="s">
        <v>763</v>
      </c>
      <c r="C628" s="40">
        <v>0.315</v>
      </c>
      <c r="D628" s="40">
        <v>0.29499999999999998</v>
      </c>
      <c r="E628" s="40">
        <v>0.27</v>
      </c>
      <c r="F628" s="40">
        <v>0.247</v>
      </c>
      <c r="G628" s="40">
        <v>0.35499999999999998</v>
      </c>
      <c r="H628" s="41" t="s">
        <v>137</v>
      </c>
    </row>
    <row r="629" spans="2:8">
      <c r="B629" s="39" t="s">
        <v>764</v>
      </c>
      <c r="C629" s="40">
        <v>0.315</v>
      </c>
      <c r="D629" s="40">
        <v>0.29499999999999998</v>
      </c>
      <c r="E629" s="40">
        <v>0.27</v>
      </c>
      <c r="F629" s="40">
        <v>0.247</v>
      </c>
      <c r="G629" s="40">
        <v>0.35499999999999998</v>
      </c>
      <c r="H629" s="41" t="s">
        <v>137</v>
      </c>
    </row>
    <row r="630" spans="2:8">
      <c r="B630" s="39" t="s">
        <v>765</v>
      </c>
      <c r="C630" s="40">
        <v>0.315</v>
      </c>
      <c r="D630" s="40">
        <v>0.29499999999999998</v>
      </c>
      <c r="E630" s="40">
        <v>0.27</v>
      </c>
      <c r="F630" s="40">
        <v>0.247</v>
      </c>
      <c r="G630" s="40">
        <v>0.35499999999999998</v>
      </c>
      <c r="H630" s="41" t="s">
        <v>137</v>
      </c>
    </row>
    <row r="631" spans="2:8">
      <c r="B631" s="39" t="s">
        <v>766</v>
      </c>
      <c r="C631" s="40">
        <v>0.315</v>
      </c>
      <c r="D631" s="40">
        <v>0.29499999999999998</v>
      </c>
      <c r="E631" s="40">
        <v>0.27</v>
      </c>
      <c r="F631" s="40">
        <v>0.247</v>
      </c>
      <c r="G631" s="40">
        <v>0.35499999999999998</v>
      </c>
      <c r="H631" s="41" t="s">
        <v>137</v>
      </c>
    </row>
    <row r="632" spans="2:8">
      <c r="B632" s="39" t="s">
        <v>767</v>
      </c>
      <c r="C632" s="40">
        <v>0.23599999999999999</v>
      </c>
      <c r="D632" s="40">
        <v>0.216</v>
      </c>
      <c r="E632" s="40">
        <v>0.191</v>
      </c>
      <c r="F632" s="40">
        <v>0.16800000000000001</v>
      </c>
      <c r="G632" s="40">
        <v>0.45500000000000002</v>
      </c>
      <c r="H632" s="41" t="s">
        <v>137</v>
      </c>
    </row>
    <row r="633" spans="2:8">
      <c r="B633" s="39" t="s">
        <v>767</v>
      </c>
      <c r="C633" s="40">
        <v>0.27400000000000002</v>
      </c>
      <c r="D633" s="40">
        <v>0.254</v>
      </c>
      <c r="E633" s="40">
        <v>0.22900000000000001</v>
      </c>
      <c r="F633" s="40">
        <v>0.20599999999999999</v>
      </c>
      <c r="G633" s="40">
        <v>0.314</v>
      </c>
      <c r="H633" s="41" t="s">
        <v>84</v>
      </c>
    </row>
    <row r="634" spans="2:8">
      <c r="B634" s="39" t="s">
        <v>768</v>
      </c>
      <c r="C634" s="40">
        <v>0.23599999999999999</v>
      </c>
      <c r="D634" s="40">
        <v>0.216</v>
      </c>
      <c r="E634" s="40">
        <v>0.191</v>
      </c>
      <c r="F634" s="40">
        <v>0.16800000000000001</v>
      </c>
      <c r="G634" s="40">
        <v>0.45500000000000002</v>
      </c>
      <c r="H634" s="41" t="s">
        <v>137</v>
      </c>
    </row>
    <row r="635" spans="2:8">
      <c r="B635" s="39" t="s">
        <v>769</v>
      </c>
      <c r="C635" s="40">
        <v>0.23599999999999999</v>
      </c>
      <c r="D635" s="40">
        <v>0.216</v>
      </c>
      <c r="E635" s="40">
        <v>0.191</v>
      </c>
      <c r="F635" s="40">
        <v>0.16800000000000001</v>
      </c>
      <c r="G635" s="40">
        <v>0.45500000000000002</v>
      </c>
      <c r="H635" s="41" t="s">
        <v>137</v>
      </c>
    </row>
    <row r="636" spans="2:8">
      <c r="B636" s="39" t="s">
        <v>770</v>
      </c>
      <c r="C636" s="40">
        <v>15.032</v>
      </c>
      <c r="D636" s="40">
        <v>15.012</v>
      </c>
      <c r="E636" s="40">
        <v>14.987</v>
      </c>
      <c r="F636" s="40">
        <v>14.964</v>
      </c>
      <c r="G636" s="40">
        <v>15.071999999999999</v>
      </c>
      <c r="H636" s="41"/>
    </row>
    <row r="637" spans="2:8">
      <c r="B637" s="39" t="s">
        <v>771</v>
      </c>
      <c r="C637" s="40">
        <v>5.9610000000000003</v>
      </c>
      <c r="D637" s="40">
        <v>5.9409999999999998</v>
      </c>
      <c r="E637" s="40">
        <v>5.9160000000000004</v>
      </c>
      <c r="F637" s="40">
        <v>5.8929999999999998</v>
      </c>
      <c r="G637" s="40">
        <v>6.0010000000000003</v>
      </c>
      <c r="H637" s="42"/>
    </row>
    <row r="638" spans="2:8">
      <c r="B638" s="39" t="s">
        <v>772</v>
      </c>
      <c r="C638" s="40">
        <v>6.8360000000000003</v>
      </c>
      <c r="D638" s="40">
        <v>6.8159999999999998</v>
      </c>
      <c r="E638" s="40">
        <v>6.7910000000000004</v>
      </c>
      <c r="F638" s="40">
        <v>6.7679999999999998</v>
      </c>
      <c r="G638" s="40">
        <v>6.8760000000000003</v>
      </c>
      <c r="H638" s="42"/>
    </row>
    <row r="639" spans="2:8">
      <c r="B639" s="39" t="s">
        <v>773</v>
      </c>
      <c r="C639" s="40">
        <v>6.556</v>
      </c>
      <c r="D639" s="40">
        <v>6.5359999999999996</v>
      </c>
      <c r="E639" s="40">
        <v>6.5110000000000001</v>
      </c>
      <c r="F639" s="40">
        <v>6.4880000000000004</v>
      </c>
      <c r="G639" s="40">
        <v>6.5960000000000001</v>
      </c>
      <c r="H639" s="42"/>
    </row>
    <row r="640" spans="2:8">
      <c r="B640" s="39" t="s">
        <v>774</v>
      </c>
      <c r="C640" s="40">
        <v>6.5720000000000001</v>
      </c>
      <c r="D640" s="40">
        <v>6.5519999999999996</v>
      </c>
      <c r="E640" s="40">
        <v>6.5270000000000001</v>
      </c>
      <c r="F640" s="40">
        <v>6.5039999999999996</v>
      </c>
      <c r="G640" s="40">
        <v>6.6120000000000001</v>
      </c>
      <c r="H640" s="42"/>
    </row>
    <row r="641" spans="2:8">
      <c r="B641" s="39" t="s">
        <v>775</v>
      </c>
      <c r="C641" s="40">
        <v>9.0039999999999996</v>
      </c>
      <c r="D641" s="40">
        <v>8.984</v>
      </c>
      <c r="E641" s="40">
        <v>8.9589999999999996</v>
      </c>
      <c r="F641" s="40">
        <v>8.9359999999999999</v>
      </c>
      <c r="G641" s="40">
        <v>9.0440000000000005</v>
      </c>
      <c r="H641" s="42"/>
    </row>
    <row r="642" spans="2:8">
      <c r="B642" s="39" t="s">
        <v>776</v>
      </c>
      <c r="C642" s="40">
        <v>9.8000000000000004E-2</v>
      </c>
      <c r="D642" s="40">
        <v>7.8E-2</v>
      </c>
      <c r="E642" s="40">
        <v>5.2999999999999999E-2</v>
      </c>
      <c r="F642" s="40">
        <v>0.03</v>
      </c>
      <c r="G642" s="40">
        <v>0.45500000000000002</v>
      </c>
      <c r="H642" s="42"/>
    </row>
    <row r="643" spans="2:8">
      <c r="B643" s="39" t="s">
        <v>777</v>
      </c>
      <c r="C643" s="40">
        <v>0.29599999999999999</v>
      </c>
      <c r="D643" s="40">
        <v>0.27600000000000002</v>
      </c>
      <c r="E643" s="40">
        <v>0.251</v>
      </c>
      <c r="F643" s="40">
        <v>0.22800000000000001</v>
      </c>
      <c r="G643" s="40">
        <v>0.45500000000000002</v>
      </c>
      <c r="H643" s="41" t="s">
        <v>137</v>
      </c>
    </row>
    <row r="644" spans="2:8">
      <c r="B644" s="39" t="s">
        <v>777</v>
      </c>
      <c r="C644" s="40">
        <v>0.313</v>
      </c>
      <c r="D644" s="40">
        <v>0.29299999999999998</v>
      </c>
      <c r="E644" s="40">
        <v>0.26800000000000002</v>
      </c>
      <c r="F644" s="40">
        <v>0.245</v>
      </c>
      <c r="G644" s="40">
        <v>0.45500000000000002</v>
      </c>
      <c r="H644" s="41" t="s">
        <v>84</v>
      </c>
    </row>
    <row r="645" spans="2:8">
      <c r="B645" s="39" t="s">
        <v>778</v>
      </c>
      <c r="C645" s="40">
        <v>0.29599999999999999</v>
      </c>
      <c r="D645" s="40">
        <v>0.27600000000000002</v>
      </c>
      <c r="E645" s="40">
        <v>0.251</v>
      </c>
      <c r="F645" s="40">
        <v>0.22800000000000001</v>
      </c>
      <c r="G645" s="40">
        <v>0.45500000000000002</v>
      </c>
      <c r="H645" s="41" t="s">
        <v>137</v>
      </c>
    </row>
    <row r="646" spans="2:8">
      <c r="B646" s="39" t="s">
        <v>779</v>
      </c>
      <c r="C646" s="40">
        <v>0.55400000000000005</v>
      </c>
      <c r="D646" s="40">
        <v>0.53400000000000003</v>
      </c>
      <c r="E646" s="40">
        <v>0.50900000000000001</v>
      </c>
      <c r="F646" s="40">
        <v>0.48599999999999999</v>
      </c>
      <c r="G646" s="40">
        <v>0.59399999999999997</v>
      </c>
      <c r="H646" s="41" t="s">
        <v>137</v>
      </c>
    </row>
    <row r="647" spans="2:8">
      <c r="B647" s="39" t="s">
        <v>780</v>
      </c>
      <c r="C647" s="40">
        <v>0.13800000000000001</v>
      </c>
      <c r="D647" s="40">
        <v>0.11799999999999999</v>
      </c>
      <c r="E647" s="40">
        <v>9.2999999999999999E-2</v>
      </c>
      <c r="F647" s="40">
        <v>7.0000000000000007E-2</v>
      </c>
      <c r="G647" s="40">
        <v>0.36399999999999999</v>
      </c>
      <c r="H647" s="41" t="s">
        <v>137</v>
      </c>
    </row>
    <row r="648" spans="2:8">
      <c r="B648" s="39" t="s">
        <v>780</v>
      </c>
      <c r="C648" s="40">
        <v>0.32400000000000001</v>
      </c>
      <c r="D648" s="40">
        <v>0.30399999999999999</v>
      </c>
      <c r="E648" s="40">
        <v>0.27900000000000003</v>
      </c>
      <c r="F648" s="40">
        <v>0.25600000000000001</v>
      </c>
      <c r="G648" s="40">
        <v>0.36399999999999999</v>
      </c>
      <c r="H648" s="41" t="s">
        <v>84</v>
      </c>
    </row>
    <row r="649" spans="2:8">
      <c r="B649" s="39" t="s">
        <v>781</v>
      </c>
      <c r="C649" s="40">
        <v>0.13800000000000001</v>
      </c>
      <c r="D649" s="40">
        <v>0.11799999999999999</v>
      </c>
      <c r="E649" s="40">
        <v>9.2999999999999999E-2</v>
      </c>
      <c r="F649" s="40">
        <v>7.0000000000000007E-2</v>
      </c>
      <c r="G649" s="40">
        <v>0.36399999999999999</v>
      </c>
      <c r="H649" s="41" t="s">
        <v>137</v>
      </c>
    </row>
    <row r="650" spans="2:8">
      <c r="B650" s="39" t="s">
        <v>782</v>
      </c>
      <c r="C650" s="40">
        <v>5.8520000000000003</v>
      </c>
      <c r="D650" s="40">
        <v>5.8319999999999999</v>
      </c>
      <c r="E650" s="40">
        <v>5.8070000000000004</v>
      </c>
      <c r="F650" s="40">
        <v>5.7839999999999998</v>
      </c>
      <c r="G650" s="40">
        <v>5.8920000000000003</v>
      </c>
      <c r="H650" s="42"/>
    </row>
    <row r="651" spans="2:8">
      <c r="B651" s="39" t="s">
        <v>783</v>
      </c>
      <c r="C651" s="40">
        <v>0.39600000000000002</v>
      </c>
      <c r="D651" s="40">
        <v>0.376</v>
      </c>
      <c r="E651" s="40">
        <v>0.35099999999999998</v>
      </c>
      <c r="F651" s="40">
        <v>0.32800000000000001</v>
      </c>
      <c r="G651" s="40">
        <v>0.436</v>
      </c>
      <c r="H651" s="41"/>
    </row>
    <row r="652" spans="2:8">
      <c r="B652" s="39" t="s">
        <v>784</v>
      </c>
      <c r="C652" s="40">
        <v>0.14599999999999999</v>
      </c>
      <c r="D652" s="40">
        <v>0.126</v>
      </c>
      <c r="E652" s="40">
        <v>0.10100000000000001</v>
      </c>
      <c r="F652" s="40">
        <v>7.8E-2</v>
      </c>
      <c r="G652" s="40">
        <v>0.45500000000000002</v>
      </c>
      <c r="H652" s="41" t="s">
        <v>137</v>
      </c>
    </row>
    <row r="653" spans="2:8">
      <c r="B653" s="39" t="s">
        <v>784</v>
      </c>
      <c r="C653" s="40">
        <v>0.216</v>
      </c>
      <c r="D653" s="40">
        <v>0.19600000000000001</v>
      </c>
      <c r="E653" s="40">
        <v>0.17100000000000001</v>
      </c>
      <c r="F653" s="40">
        <v>0.14799999999999999</v>
      </c>
      <c r="G653" s="40">
        <v>0.45500000000000002</v>
      </c>
      <c r="H653" s="41" t="s">
        <v>84</v>
      </c>
    </row>
    <row r="654" spans="2:8">
      <c r="B654" s="39" t="s">
        <v>696</v>
      </c>
      <c r="C654" s="40">
        <v>0.127</v>
      </c>
      <c r="D654" s="40">
        <v>0.107</v>
      </c>
      <c r="E654" s="40">
        <v>8.2000000000000003E-2</v>
      </c>
      <c r="F654" s="40">
        <v>5.8999999999999997E-2</v>
      </c>
      <c r="G654" s="40">
        <v>0.245</v>
      </c>
      <c r="H654" s="41" t="s">
        <v>137</v>
      </c>
    </row>
    <row r="655" spans="2:8">
      <c r="B655" s="39" t="s">
        <v>696</v>
      </c>
      <c r="C655" s="40">
        <v>0.372</v>
      </c>
      <c r="D655" s="40">
        <v>0.372</v>
      </c>
      <c r="E655" s="40">
        <v>0.34699999999999998</v>
      </c>
      <c r="F655" s="40">
        <v>0.32400000000000001</v>
      </c>
      <c r="G655" s="40">
        <v>0.432</v>
      </c>
      <c r="H655" s="41" t="s">
        <v>84</v>
      </c>
    </row>
    <row r="656" spans="2:8">
      <c r="B656" s="39" t="s">
        <v>785</v>
      </c>
      <c r="C656" s="40">
        <v>0.127</v>
      </c>
      <c r="D656" s="40">
        <v>0.107</v>
      </c>
      <c r="E656" s="40">
        <v>8.2000000000000003E-2</v>
      </c>
      <c r="F656" s="40">
        <v>5.8999999999999997E-2</v>
      </c>
      <c r="G656" s="40">
        <v>0.245</v>
      </c>
      <c r="H656" s="41" t="s">
        <v>137</v>
      </c>
    </row>
    <row r="657" spans="2:9">
      <c r="B657" s="39" t="s">
        <v>786</v>
      </c>
      <c r="C657" s="40">
        <v>0.42399999999999999</v>
      </c>
      <c r="D657" s="40">
        <v>0.42399999999999999</v>
      </c>
      <c r="E657" s="40">
        <v>0.39900000000000002</v>
      </c>
      <c r="F657" s="40">
        <v>0.376</v>
      </c>
      <c r="G657" s="40">
        <v>0.48399999999999999</v>
      </c>
      <c r="H657" s="41"/>
    </row>
    <row r="658" spans="2:9">
      <c r="B658" s="39" t="s">
        <v>787</v>
      </c>
      <c r="C658" s="40">
        <v>0.127</v>
      </c>
      <c r="D658" s="40">
        <v>0.107</v>
      </c>
      <c r="E658" s="40">
        <v>8.2000000000000003E-2</v>
      </c>
      <c r="F658" s="40">
        <v>5.8999999999999997E-2</v>
      </c>
      <c r="G658" s="40">
        <v>0.245</v>
      </c>
      <c r="H658" s="41" t="s">
        <v>137</v>
      </c>
    </row>
    <row r="659" spans="2:9">
      <c r="B659" s="39" t="s">
        <v>788</v>
      </c>
      <c r="C659" s="40">
        <v>0.32800000000000001</v>
      </c>
      <c r="D659" s="40">
        <v>0.308</v>
      </c>
      <c r="E659" s="40">
        <v>0.28299999999999997</v>
      </c>
      <c r="F659" s="40">
        <v>0.26</v>
      </c>
      <c r="G659" s="40">
        <v>0.36799999999999999</v>
      </c>
      <c r="H659" s="41" t="s">
        <v>137</v>
      </c>
    </row>
    <row r="660" spans="2:9">
      <c r="B660" s="39" t="s">
        <v>788</v>
      </c>
      <c r="C660" s="40">
        <v>0.33100000000000002</v>
      </c>
      <c r="D660" s="40">
        <v>0.311</v>
      </c>
      <c r="E660" s="40">
        <v>0.28599999999999998</v>
      </c>
      <c r="F660" s="40">
        <v>0.26300000000000001</v>
      </c>
      <c r="G660" s="40">
        <v>0.371</v>
      </c>
      <c r="H660" s="41" t="s">
        <v>84</v>
      </c>
      <c r="I660" s="37"/>
    </row>
    <row r="661" spans="2:9">
      <c r="B661" s="39" t="s">
        <v>789</v>
      </c>
      <c r="C661" s="40">
        <v>0.35199999999999998</v>
      </c>
      <c r="D661" s="40">
        <v>0.33200000000000002</v>
      </c>
      <c r="E661" s="40">
        <v>0.307</v>
      </c>
      <c r="F661" s="40">
        <v>0.28399999999999997</v>
      </c>
      <c r="G661" s="40">
        <v>0.39200000000000002</v>
      </c>
      <c r="H661" s="41" t="s">
        <v>137</v>
      </c>
      <c r="I661" s="37"/>
    </row>
    <row r="662" spans="2:9">
      <c r="B662" s="39" t="s">
        <v>789</v>
      </c>
      <c r="C662" s="40">
        <v>0.38700000000000001</v>
      </c>
      <c r="D662" s="40">
        <v>0.36699999999999999</v>
      </c>
      <c r="E662" s="40">
        <v>0.34200000000000003</v>
      </c>
      <c r="F662" s="40">
        <v>0.31900000000000001</v>
      </c>
      <c r="G662" s="40">
        <v>0.42699999999999999</v>
      </c>
      <c r="H662" s="42" t="s">
        <v>84</v>
      </c>
      <c r="I662" s="37"/>
    </row>
    <row r="663" spans="2:9">
      <c r="B663" s="39" t="s">
        <v>790</v>
      </c>
      <c r="C663" s="40">
        <v>0.35199999999999998</v>
      </c>
      <c r="D663" s="40">
        <v>0.33200000000000002</v>
      </c>
      <c r="E663" s="40">
        <v>0.307</v>
      </c>
      <c r="F663" s="40">
        <v>0.28399999999999997</v>
      </c>
      <c r="G663" s="40">
        <v>0.39200000000000002</v>
      </c>
      <c r="H663" s="41" t="s">
        <v>137</v>
      </c>
      <c r="I663" s="37"/>
    </row>
    <row r="664" spans="2:9">
      <c r="B664" s="39" t="s">
        <v>164</v>
      </c>
      <c r="C664" s="40">
        <v>0.13600000000000001</v>
      </c>
      <c r="D664" s="40">
        <v>0.11600000000000001</v>
      </c>
      <c r="E664" s="40">
        <v>9.0999999999999998E-2</v>
      </c>
      <c r="F664" s="40">
        <v>6.8000000000000005E-2</v>
      </c>
      <c r="G664" s="40">
        <v>0.36399999999999999</v>
      </c>
      <c r="H664" s="41" t="s">
        <v>137</v>
      </c>
      <c r="I664" s="37"/>
    </row>
    <row r="665" spans="2:9">
      <c r="B665" s="39" t="s">
        <v>164</v>
      </c>
      <c r="C665" s="40">
        <v>0.29799999999999999</v>
      </c>
      <c r="D665" s="40">
        <v>0.27800000000000002</v>
      </c>
      <c r="E665" s="40">
        <v>0.253</v>
      </c>
      <c r="F665" s="40">
        <v>0.23</v>
      </c>
      <c r="G665" s="40">
        <v>0.33800000000000002</v>
      </c>
      <c r="H665" s="41" t="s">
        <v>84</v>
      </c>
      <c r="I665" s="37"/>
    </row>
    <row r="666" spans="2:9">
      <c r="B666" s="39" t="s">
        <v>791</v>
      </c>
      <c r="C666" s="40">
        <v>0.13600000000000001</v>
      </c>
      <c r="D666" s="40">
        <v>0.11600000000000001</v>
      </c>
      <c r="E666" s="40">
        <v>9.0999999999999998E-2</v>
      </c>
      <c r="F666" s="40">
        <v>6.8000000000000005E-2</v>
      </c>
      <c r="G666" s="40">
        <v>0.36399999999999999</v>
      </c>
      <c r="H666" s="41" t="s">
        <v>137</v>
      </c>
      <c r="I666" s="37"/>
    </row>
    <row r="667" spans="2:9">
      <c r="B667" s="39" t="s">
        <v>792</v>
      </c>
      <c r="C667" s="40">
        <v>0.29799999999999999</v>
      </c>
      <c r="D667" s="40">
        <v>0.27800000000000002</v>
      </c>
      <c r="E667" s="40">
        <v>0.253</v>
      </c>
      <c r="F667" s="40">
        <v>0.23</v>
      </c>
      <c r="G667" s="40">
        <v>0.45500000000000002</v>
      </c>
      <c r="H667" s="41" t="s">
        <v>137</v>
      </c>
      <c r="I667" s="37"/>
    </row>
    <row r="668" spans="2:9">
      <c r="B668" s="39" t="s">
        <v>792</v>
      </c>
      <c r="C668" s="40">
        <v>0.35499999999999998</v>
      </c>
      <c r="D668" s="40">
        <v>0.33500000000000002</v>
      </c>
      <c r="E668" s="40">
        <v>0.31</v>
      </c>
      <c r="F668" s="40">
        <v>0.28699999999999998</v>
      </c>
      <c r="G668" s="40">
        <v>0.45500000000000002</v>
      </c>
      <c r="H668" s="41" t="s">
        <v>84</v>
      </c>
      <c r="I668" s="37"/>
    </row>
    <row r="669" spans="2:9">
      <c r="B669" s="39" t="s">
        <v>793</v>
      </c>
      <c r="C669" s="40">
        <v>0.218</v>
      </c>
      <c r="D669" s="40">
        <v>0.19800000000000001</v>
      </c>
      <c r="E669" s="40">
        <v>0.17299999999999999</v>
      </c>
      <c r="F669" s="40">
        <v>0.15</v>
      </c>
      <c r="G669" s="40">
        <v>0.45500000000000002</v>
      </c>
      <c r="H669" s="41" t="s">
        <v>137</v>
      </c>
      <c r="I669" s="37"/>
    </row>
    <row r="670" spans="2:9">
      <c r="B670" s="39" t="s">
        <v>793</v>
      </c>
      <c r="C670" s="40">
        <v>0.34499999999999997</v>
      </c>
      <c r="D670" s="40">
        <v>0.32500000000000001</v>
      </c>
      <c r="E670" s="40">
        <v>0.3</v>
      </c>
      <c r="F670" s="40">
        <v>0.27700000000000002</v>
      </c>
      <c r="G670" s="40">
        <v>0.38500000000000001</v>
      </c>
      <c r="H670" s="41" t="s">
        <v>84</v>
      </c>
      <c r="I670" s="37"/>
    </row>
    <row r="671" spans="2:9">
      <c r="B671" s="39" t="s">
        <v>794</v>
      </c>
      <c r="C671" s="40">
        <v>0.41699999999999998</v>
      </c>
      <c r="D671" s="40">
        <v>0.39700000000000002</v>
      </c>
      <c r="E671" s="40">
        <v>0.372</v>
      </c>
      <c r="F671" s="40">
        <v>0.34899999999999998</v>
      </c>
      <c r="G671" s="40">
        <v>0.45700000000000002</v>
      </c>
      <c r="H671" s="41" t="s">
        <v>137</v>
      </c>
      <c r="I671" s="37"/>
    </row>
    <row r="672" spans="2:9">
      <c r="B672" s="39" t="s">
        <v>794</v>
      </c>
      <c r="C672" s="40">
        <v>0.46700000000000003</v>
      </c>
      <c r="D672" s="40">
        <v>0.44700000000000001</v>
      </c>
      <c r="E672" s="40">
        <v>0.42199999999999999</v>
      </c>
      <c r="F672" s="40">
        <v>0.39900000000000002</v>
      </c>
      <c r="G672" s="40">
        <v>0.50700000000000001</v>
      </c>
      <c r="H672" s="41" t="s">
        <v>84</v>
      </c>
      <c r="I672" s="37"/>
    </row>
    <row r="673" spans="2:9">
      <c r="B673" s="39" t="s">
        <v>795</v>
      </c>
      <c r="C673" s="40">
        <v>0.41699999999999998</v>
      </c>
      <c r="D673" s="40">
        <v>0.39700000000000002</v>
      </c>
      <c r="E673" s="40">
        <v>0.372</v>
      </c>
      <c r="F673" s="40">
        <v>0.34899999999999998</v>
      </c>
      <c r="G673" s="40">
        <v>0.45700000000000002</v>
      </c>
      <c r="H673" s="41" t="s">
        <v>137</v>
      </c>
      <c r="I673" s="37"/>
    </row>
    <row r="674" spans="2:9">
      <c r="B674" s="39" t="s">
        <v>796</v>
      </c>
      <c r="C674" s="40">
        <v>0.41699999999999998</v>
      </c>
      <c r="D674" s="40">
        <v>0.39700000000000002</v>
      </c>
      <c r="E674" s="40">
        <v>0.372</v>
      </c>
      <c r="F674" s="40">
        <v>0.34899999999999998</v>
      </c>
      <c r="G674" s="40">
        <v>0.45700000000000002</v>
      </c>
      <c r="H674" s="41" t="s">
        <v>137</v>
      </c>
      <c r="I674" s="37"/>
    </row>
    <row r="675" spans="2:9">
      <c r="B675" s="39" t="s">
        <v>797</v>
      </c>
      <c r="C675" s="40">
        <v>1.0660000000000001</v>
      </c>
      <c r="D675" s="40">
        <v>1.046</v>
      </c>
      <c r="E675" s="40">
        <v>1.0209999999999999</v>
      </c>
      <c r="F675" s="40">
        <v>0.998</v>
      </c>
      <c r="G675" s="40">
        <v>1.1060000000000001</v>
      </c>
      <c r="H675" s="41" t="s">
        <v>137</v>
      </c>
      <c r="I675" s="37"/>
    </row>
    <row r="676" spans="2:9">
      <c r="B676" s="39" t="s">
        <v>798</v>
      </c>
      <c r="C676" s="40">
        <v>0.72199999999999998</v>
      </c>
      <c r="D676" s="40">
        <v>0.70199999999999996</v>
      </c>
      <c r="E676" s="40">
        <v>0.67700000000000005</v>
      </c>
      <c r="F676" s="40">
        <v>0.65400000000000003</v>
      </c>
      <c r="G676" s="40">
        <v>0.76200000000000001</v>
      </c>
      <c r="H676" s="41" t="s">
        <v>137</v>
      </c>
      <c r="I676" s="37"/>
    </row>
    <row r="677" spans="2:9">
      <c r="B677" s="39" t="s">
        <v>799</v>
      </c>
      <c r="C677" s="40">
        <v>0.151</v>
      </c>
      <c r="D677" s="40">
        <v>0.13100000000000001</v>
      </c>
      <c r="E677" s="40">
        <v>0.106</v>
      </c>
      <c r="F677" s="40">
        <v>8.3000000000000004E-2</v>
      </c>
      <c r="G677" s="40">
        <v>0.45500000000000002</v>
      </c>
      <c r="H677" s="41" t="s">
        <v>137</v>
      </c>
      <c r="I677" s="37"/>
    </row>
    <row r="678" spans="2:9">
      <c r="B678" s="39" t="s">
        <v>799</v>
      </c>
      <c r="C678" s="40">
        <v>0.21299999999999999</v>
      </c>
      <c r="D678" s="40">
        <v>0.193</v>
      </c>
      <c r="E678" s="40">
        <v>0.16800000000000001</v>
      </c>
      <c r="F678" s="40">
        <v>0.14499999999999999</v>
      </c>
      <c r="G678" s="40">
        <v>0.45500000000000002</v>
      </c>
      <c r="H678" s="41" t="s">
        <v>84</v>
      </c>
      <c r="I678" s="37"/>
    </row>
    <row r="679" spans="2:9">
      <c r="B679" s="39" t="s">
        <v>800</v>
      </c>
      <c r="C679" s="40">
        <v>0.35099999999999998</v>
      </c>
      <c r="D679" s="40">
        <v>0.33100000000000002</v>
      </c>
      <c r="E679" s="40">
        <v>0.30599999999999999</v>
      </c>
      <c r="F679" s="40">
        <v>0.28299999999999997</v>
      </c>
      <c r="G679" s="40">
        <v>0.45500000000000002</v>
      </c>
      <c r="H679" s="41" t="s">
        <v>137</v>
      </c>
      <c r="I679" s="37"/>
    </row>
    <row r="680" spans="2:9">
      <c r="B680" s="39" t="s">
        <v>801</v>
      </c>
      <c r="C680" s="40">
        <v>0.249</v>
      </c>
      <c r="D680" s="40">
        <v>0.22900000000000001</v>
      </c>
      <c r="E680" s="40">
        <v>0.20399999999999999</v>
      </c>
      <c r="F680" s="40">
        <v>0.18099999999999999</v>
      </c>
      <c r="G680" s="40">
        <v>0.45500000000000002</v>
      </c>
      <c r="H680" s="41" t="s">
        <v>137</v>
      </c>
      <c r="I680" s="37"/>
    </row>
    <row r="681" spans="2:9">
      <c r="B681" s="39" t="s">
        <v>801</v>
      </c>
      <c r="C681" s="40">
        <v>0.24399999999999999</v>
      </c>
      <c r="D681" s="40">
        <v>0.224</v>
      </c>
      <c r="E681" s="40">
        <v>0.19900000000000001</v>
      </c>
      <c r="F681" s="40">
        <v>0.16600000000000001</v>
      </c>
      <c r="G681" s="40">
        <v>0.45500000000000002</v>
      </c>
      <c r="H681" s="41" t="s">
        <v>84</v>
      </c>
      <c r="I681" s="37"/>
    </row>
    <row r="682" spans="2:9">
      <c r="B682" s="39" t="s">
        <v>802</v>
      </c>
      <c r="C682" s="40">
        <v>0.251</v>
      </c>
      <c r="D682" s="40">
        <v>0.23100000000000001</v>
      </c>
      <c r="E682" s="40">
        <v>0.20599999999999999</v>
      </c>
      <c r="F682" s="40">
        <v>0.183</v>
      </c>
      <c r="G682" s="40">
        <v>0.45500000000000002</v>
      </c>
      <c r="H682" s="41" t="s">
        <v>137</v>
      </c>
      <c r="I682" s="37"/>
    </row>
    <row r="683" spans="2:9">
      <c r="B683" s="39" t="s">
        <v>802</v>
      </c>
      <c r="C683" s="40">
        <v>0.23599999999999999</v>
      </c>
      <c r="D683" s="40">
        <v>0.216</v>
      </c>
      <c r="E683" s="40">
        <v>0.191</v>
      </c>
      <c r="F683" s="40">
        <v>0.16800000000000001</v>
      </c>
      <c r="G683" s="40">
        <v>0.45500000000000002</v>
      </c>
      <c r="H683" s="41" t="s">
        <v>84</v>
      </c>
      <c r="I683" s="37"/>
    </row>
    <row r="684" spans="2:9">
      <c r="B684" s="48" t="s">
        <v>803</v>
      </c>
      <c r="C684" s="40">
        <v>0.19400000000000001</v>
      </c>
      <c r="D684" s="40">
        <v>0.17399999999999999</v>
      </c>
      <c r="E684" s="40">
        <v>0.14899999999999999</v>
      </c>
      <c r="F684" s="40">
        <v>0.126</v>
      </c>
      <c r="G684" s="40">
        <v>0.45500000000000002</v>
      </c>
      <c r="H684" s="41" t="s">
        <v>137</v>
      </c>
      <c r="I684" s="37"/>
    </row>
    <row r="685" spans="2:9">
      <c r="B685" s="48" t="s">
        <v>803</v>
      </c>
      <c r="C685" s="40">
        <v>0.36399999999999999</v>
      </c>
      <c r="D685" s="40">
        <v>0.34399999999999997</v>
      </c>
      <c r="E685" s="40">
        <v>0.31900000000000001</v>
      </c>
      <c r="F685" s="40">
        <v>0.29599999999999999</v>
      </c>
      <c r="G685" s="40">
        <v>0.40400000000000003</v>
      </c>
      <c r="H685" s="41" t="s">
        <v>84</v>
      </c>
      <c r="I685" s="37"/>
    </row>
    <row r="686" spans="2:9">
      <c r="B686" s="39" t="s">
        <v>804</v>
      </c>
      <c r="C686" s="40">
        <v>0.28699999999999998</v>
      </c>
      <c r="D686" s="40">
        <v>0.26700000000000002</v>
      </c>
      <c r="E686" s="40">
        <v>0.24199999999999999</v>
      </c>
      <c r="F686" s="40">
        <v>0.219</v>
      </c>
      <c r="G686" s="40">
        <v>0.45500000000000002</v>
      </c>
      <c r="H686" s="41" t="s">
        <v>137</v>
      </c>
      <c r="I686" s="37"/>
    </row>
    <row r="687" spans="2:9">
      <c r="B687" s="39" t="s">
        <v>804</v>
      </c>
      <c r="C687" s="40">
        <v>0.378</v>
      </c>
      <c r="D687" s="40">
        <v>0.35799999999999998</v>
      </c>
      <c r="E687" s="40">
        <v>0.33300000000000002</v>
      </c>
      <c r="F687" s="40">
        <v>0.31</v>
      </c>
      <c r="G687" s="40">
        <v>0.45500000000000002</v>
      </c>
      <c r="H687" s="41" t="s">
        <v>84</v>
      </c>
      <c r="I687" s="37"/>
    </row>
    <row r="688" spans="2:9">
      <c r="B688" s="39" t="s">
        <v>805</v>
      </c>
      <c r="C688" s="40">
        <v>0.47799999999999998</v>
      </c>
      <c r="D688" s="40">
        <v>0.45800000000000002</v>
      </c>
      <c r="E688" s="40">
        <v>0.433</v>
      </c>
      <c r="F688" s="40">
        <v>0.41</v>
      </c>
      <c r="G688" s="40">
        <v>0.51800000000000002</v>
      </c>
      <c r="H688" s="41" t="s">
        <v>137</v>
      </c>
      <c r="I688" s="37"/>
    </row>
    <row r="689" spans="2:9">
      <c r="B689" s="39" t="s">
        <v>805</v>
      </c>
      <c r="C689" s="40">
        <v>0.52500000000000002</v>
      </c>
      <c r="D689" s="40">
        <v>0.505</v>
      </c>
      <c r="E689" s="40">
        <v>0.48</v>
      </c>
      <c r="F689" s="40">
        <v>0.45700000000000002</v>
      </c>
      <c r="G689" s="40">
        <v>0.56499999999999995</v>
      </c>
      <c r="H689" s="41" t="s">
        <v>84</v>
      </c>
      <c r="I689" s="37"/>
    </row>
    <row r="690" spans="2:9">
      <c r="B690" s="39" t="s">
        <v>806</v>
      </c>
      <c r="C690" s="40">
        <v>0.5</v>
      </c>
      <c r="D690" s="40">
        <v>0.48</v>
      </c>
      <c r="E690" s="40">
        <v>0.45500000000000002</v>
      </c>
      <c r="F690" s="40">
        <v>0.432</v>
      </c>
      <c r="G690" s="40">
        <v>0.54</v>
      </c>
      <c r="H690" s="41" t="s">
        <v>137</v>
      </c>
      <c r="I690" s="37"/>
    </row>
    <row r="691" spans="2:9">
      <c r="B691" s="39" t="s">
        <v>807</v>
      </c>
      <c r="C691" s="40">
        <v>0.442</v>
      </c>
      <c r="D691" s="40">
        <v>0.42199999999999999</v>
      </c>
      <c r="E691" s="40">
        <v>0.39700000000000002</v>
      </c>
      <c r="F691" s="40">
        <v>0.374</v>
      </c>
      <c r="G691" s="40">
        <v>0.48199999999999998</v>
      </c>
      <c r="H691" s="41" t="s">
        <v>137</v>
      </c>
      <c r="I691" s="37"/>
    </row>
    <row r="692" spans="2:9">
      <c r="B692" s="39" t="s">
        <v>807</v>
      </c>
      <c r="C692" s="40">
        <v>0.375</v>
      </c>
      <c r="D692" s="40">
        <v>0.35499999999999998</v>
      </c>
      <c r="E692" s="40">
        <v>0.33</v>
      </c>
      <c r="F692" s="40">
        <v>0.307</v>
      </c>
      <c r="G692" s="40">
        <v>0.45500000000000002</v>
      </c>
      <c r="H692" s="41" t="s">
        <v>84</v>
      </c>
      <c r="I692" s="37"/>
    </row>
    <row r="693" spans="2:9">
      <c r="B693" s="39" t="s">
        <v>808</v>
      </c>
      <c r="C693" s="40">
        <v>0.25700000000000001</v>
      </c>
      <c r="D693" s="40">
        <v>0.23699999999999999</v>
      </c>
      <c r="E693" s="40">
        <v>0.21199999999999999</v>
      </c>
      <c r="F693" s="40">
        <v>0.189</v>
      </c>
      <c r="G693" s="40">
        <v>0.29699999999999999</v>
      </c>
      <c r="H693" s="41" t="s">
        <v>137</v>
      </c>
      <c r="I693" s="37"/>
    </row>
    <row r="694" spans="2:9">
      <c r="B694" s="39" t="s">
        <v>808</v>
      </c>
      <c r="C694" s="40">
        <v>0.86299999999999999</v>
      </c>
      <c r="D694" s="40">
        <v>0.84299999999999997</v>
      </c>
      <c r="E694" s="40">
        <v>0.81799999999999995</v>
      </c>
      <c r="F694" s="40">
        <v>0.79500000000000004</v>
      </c>
      <c r="G694" s="40">
        <v>0.90300000000000002</v>
      </c>
      <c r="H694" s="41" t="s">
        <v>84</v>
      </c>
      <c r="I694" s="37"/>
    </row>
    <row r="695" spans="2:9">
      <c r="B695" s="39" t="s">
        <v>809</v>
      </c>
      <c r="C695" s="40">
        <v>0.22700000000000001</v>
      </c>
      <c r="D695" s="40">
        <v>0.20699999999999999</v>
      </c>
      <c r="E695" s="40">
        <v>0.182</v>
      </c>
      <c r="F695" s="40">
        <v>0.159</v>
      </c>
      <c r="G695" s="40">
        <v>0.36399999999999999</v>
      </c>
      <c r="H695" s="41" t="s">
        <v>137</v>
      </c>
      <c r="I695" s="37"/>
    </row>
    <row r="696" spans="2:9">
      <c r="B696" s="39" t="s">
        <v>809</v>
      </c>
      <c r="C696" s="40">
        <v>0.33400000000000002</v>
      </c>
      <c r="D696" s="40">
        <v>0.314</v>
      </c>
      <c r="E696" s="40">
        <v>0.28899999999999998</v>
      </c>
      <c r="F696" s="40">
        <v>0.26600000000000001</v>
      </c>
      <c r="G696" s="40">
        <v>0.374</v>
      </c>
      <c r="H696" s="41" t="s">
        <v>84</v>
      </c>
      <c r="I696" s="37"/>
    </row>
    <row r="697" spans="2:9">
      <c r="B697" s="39" t="s">
        <v>810</v>
      </c>
      <c r="C697" s="40">
        <v>0.17699999999999999</v>
      </c>
      <c r="D697" s="40">
        <v>0.17699999999999999</v>
      </c>
      <c r="E697" s="40">
        <v>0.13200000000000001</v>
      </c>
      <c r="F697" s="40">
        <v>0.109</v>
      </c>
      <c r="G697" s="40">
        <v>0.36399999999999999</v>
      </c>
      <c r="H697" s="41" t="s">
        <v>137</v>
      </c>
      <c r="I697" s="37"/>
    </row>
    <row r="698" spans="2:9">
      <c r="B698" s="39" t="s">
        <v>810</v>
      </c>
      <c r="C698" s="40">
        <v>0.45400000000000001</v>
      </c>
      <c r="D698" s="40">
        <v>0.434</v>
      </c>
      <c r="E698" s="40">
        <v>0.40899999999999997</v>
      </c>
      <c r="F698" s="40">
        <v>0.38600000000000001</v>
      </c>
      <c r="G698" s="40">
        <v>0.49399999999999999</v>
      </c>
      <c r="H698" s="41" t="s">
        <v>84</v>
      </c>
      <c r="I698" s="37"/>
    </row>
    <row r="699" spans="2:9">
      <c r="B699" s="39" t="s">
        <v>811</v>
      </c>
      <c r="C699" s="40">
        <v>0.21099999999999999</v>
      </c>
      <c r="D699" s="40">
        <v>0.191</v>
      </c>
      <c r="E699" s="40">
        <v>0.16600000000000001</v>
      </c>
      <c r="F699" s="40">
        <v>0.14299999999999999</v>
      </c>
      <c r="G699" s="40">
        <v>0.45500000000000002</v>
      </c>
      <c r="H699" s="41" t="s">
        <v>137</v>
      </c>
      <c r="I699" s="37"/>
    </row>
    <row r="700" spans="2:9" ht="10.5" customHeight="1">
      <c r="B700" s="48" t="s">
        <v>812</v>
      </c>
      <c r="C700" s="40">
        <v>0.29699999999999999</v>
      </c>
      <c r="D700" s="40">
        <v>0.27700000000000002</v>
      </c>
      <c r="E700" s="40">
        <v>0.252</v>
      </c>
      <c r="F700" s="40">
        <v>0.22900000000000001</v>
      </c>
      <c r="G700" s="40">
        <v>0.33700000000000002</v>
      </c>
      <c r="H700" s="41" t="s">
        <v>137</v>
      </c>
      <c r="I700" s="37"/>
    </row>
    <row r="701" spans="2:9">
      <c r="B701" s="39" t="s">
        <v>813</v>
      </c>
      <c r="C701" s="40">
        <v>0.40300000000000002</v>
      </c>
      <c r="D701" s="40">
        <v>0.38300000000000001</v>
      </c>
      <c r="E701" s="40">
        <v>0.35799999999999998</v>
      </c>
      <c r="F701" s="40">
        <v>0.33500000000000002</v>
      </c>
      <c r="G701" s="40">
        <v>0.443</v>
      </c>
      <c r="H701" s="41" t="s">
        <v>137</v>
      </c>
    </row>
    <row r="702" spans="2:9">
      <c r="B702" s="39" t="s">
        <v>813</v>
      </c>
      <c r="C702" s="40">
        <v>0.34300000000000003</v>
      </c>
      <c r="D702" s="40">
        <v>0.42299999999999999</v>
      </c>
      <c r="E702" s="40">
        <v>0.29799999999999999</v>
      </c>
      <c r="F702" s="40">
        <v>0.27500000000000002</v>
      </c>
      <c r="G702" s="40">
        <v>0.45500000000000002</v>
      </c>
      <c r="H702" s="41" t="s">
        <v>84</v>
      </c>
    </row>
    <row r="703" spans="2:9">
      <c r="B703" s="39" t="s">
        <v>814</v>
      </c>
      <c r="C703" s="40">
        <v>0.22</v>
      </c>
      <c r="D703" s="40">
        <v>0.2</v>
      </c>
      <c r="E703" s="40">
        <v>0.17499999999999999</v>
      </c>
      <c r="F703" s="40">
        <v>0.152</v>
      </c>
      <c r="G703" s="40">
        <v>0.45500000000000002</v>
      </c>
      <c r="H703" s="41" t="s">
        <v>137</v>
      </c>
      <c r="I703" s="37"/>
    </row>
    <row r="704" spans="2:9">
      <c r="B704" s="39" t="s">
        <v>814</v>
      </c>
      <c r="C704" s="40">
        <v>0.22</v>
      </c>
      <c r="D704" s="40">
        <v>0.2</v>
      </c>
      <c r="E704" s="40">
        <v>0.17499999999999999</v>
      </c>
      <c r="F704" s="40">
        <v>0.152</v>
      </c>
      <c r="G704" s="40">
        <v>0.45500000000000002</v>
      </c>
      <c r="H704" s="41" t="s">
        <v>84</v>
      </c>
      <c r="I704" s="37"/>
    </row>
    <row r="705" spans="2:9">
      <c r="B705" s="39" t="s">
        <v>815</v>
      </c>
      <c r="C705" s="40">
        <v>0.158</v>
      </c>
      <c r="D705" s="40">
        <v>0.13800000000000001</v>
      </c>
      <c r="E705" s="40">
        <v>0.113</v>
      </c>
      <c r="F705" s="40">
        <v>0.09</v>
      </c>
      <c r="G705" s="40">
        <v>0.45500000000000002</v>
      </c>
      <c r="H705" s="41" t="s">
        <v>137</v>
      </c>
      <c r="I705" s="37"/>
    </row>
    <row r="706" spans="2:9">
      <c r="B706" s="39" t="s">
        <v>815</v>
      </c>
      <c r="C706" s="40">
        <v>0.23300000000000001</v>
      </c>
      <c r="D706" s="40">
        <v>0.21299999999999999</v>
      </c>
      <c r="E706" s="40">
        <v>0.188</v>
      </c>
      <c r="F706" s="40">
        <v>0.16500000000000001</v>
      </c>
      <c r="G706" s="40">
        <v>0.45500000000000002</v>
      </c>
      <c r="H706" s="41" t="s">
        <v>84</v>
      </c>
      <c r="I706" s="37"/>
    </row>
    <row r="707" spans="2:9">
      <c r="B707" s="39" t="s">
        <v>816</v>
      </c>
      <c r="C707" s="40">
        <v>0.46</v>
      </c>
      <c r="D707" s="40">
        <v>0.44</v>
      </c>
      <c r="E707" s="40">
        <v>0.41499999999999998</v>
      </c>
      <c r="F707" s="40">
        <v>0.39200000000000002</v>
      </c>
      <c r="G707" s="40">
        <v>0.5</v>
      </c>
      <c r="H707" s="41" t="s">
        <v>137</v>
      </c>
      <c r="I707" s="37"/>
    </row>
    <row r="708" spans="2:9">
      <c r="B708" s="39" t="s">
        <v>817</v>
      </c>
      <c r="C708" s="40">
        <v>0.50800000000000001</v>
      </c>
      <c r="D708" s="40">
        <v>0.48799999999999999</v>
      </c>
      <c r="E708" s="40">
        <v>0.46300000000000002</v>
      </c>
      <c r="F708" s="40">
        <v>0.44</v>
      </c>
      <c r="G708" s="40">
        <v>0.54800000000000004</v>
      </c>
      <c r="H708" s="41" t="s">
        <v>137</v>
      </c>
      <c r="I708" s="37"/>
    </row>
    <row r="709" spans="2:9">
      <c r="B709" s="39" t="s">
        <v>818</v>
      </c>
      <c r="C709" s="40">
        <v>0.28699999999999998</v>
      </c>
      <c r="D709" s="40">
        <v>0.26700000000000002</v>
      </c>
      <c r="E709" s="40">
        <v>0.24199999999999999</v>
      </c>
      <c r="F709" s="40">
        <v>0.219</v>
      </c>
      <c r="G709" s="40">
        <v>0.23699999999999999</v>
      </c>
      <c r="H709" s="41" t="s">
        <v>137</v>
      </c>
    </row>
    <row r="710" spans="2:9">
      <c r="B710" s="39" t="s">
        <v>818</v>
      </c>
      <c r="C710" s="40">
        <v>0.48799999999999999</v>
      </c>
      <c r="D710" s="40">
        <v>0.46800000000000003</v>
      </c>
      <c r="E710" s="40">
        <v>0.443</v>
      </c>
      <c r="F710" s="40">
        <v>0.42</v>
      </c>
      <c r="G710" s="40">
        <v>0.52800000000000002</v>
      </c>
      <c r="H710" s="41" t="s">
        <v>84</v>
      </c>
    </row>
    <row r="711" spans="2:9">
      <c r="B711" s="39" t="s">
        <v>819</v>
      </c>
      <c r="C711" s="40">
        <v>0.58799999999999997</v>
      </c>
      <c r="D711" s="40">
        <v>0.56799999999999995</v>
      </c>
      <c r="E711" s="40">
        <v>0.54300000000000004</v>
      </c>
      <c r="F711" s="40">
        <v>0.52</v>
      </c>
      <c r="G711" s="40">
        <v>0.628</v>
      </c>
      <c r="H711" s="41" t="s">
        <v>137</v>
      </c>
      <c r="I711" s="37"/>
    </row>
    <row r="712" spans="2:9">
      <c r="B712" s="39" t="s">
        <v>820</v>
      </c>
      <c r="C712" s="40">
        <v>0.55400000000000005</v>
      </c>
      <c r="D712" s="40">
        <v>0.53400000000000003</v>
      </c>
      <c r="E712" s="40">
        <v>0.50900000000000001</v>
      </c>
      <c r="F712" s="40">
        <v>0.48599999999999999</v>
      </c>
      <c r="G712" s="40">
        <v>0.59399999999999997</v>
      </c>
      <c r="H712" s="41" t="s">
        <v>137</v>
      </c>
      <c r="I712" s="37"/>
    </row>
    <row r="713" spans="2:9">
      <c r="B713" s="39" t="s">
        <v>820</v>
      </c>
      <c r="C713" s="40">
        <v>0.46400000000000002</v>
      </c>
      <c r="D713" s="40">
        <v>0.44400000000000001</v>
      </c>
      <c r="E713" s="40">
        <v>0.41899999999999998</v>
      </c>
      <c r="F713" s="40">
        <v>0.39600000000000002</v>
      </c>
      <c r="G713" s="40">
        <v>0.504</v>
      </c>
      <c r="H713" s="41" t="s">
        <v>84</v>
      </c>
      <c r="I713" s="37"/>
    </row>
    <row r="714" spans="2:9">
      <c r="B714" s="39" t="s">
        <v>821</v>
      </c>
      <c r="C714" s="40">
        <v>0.245</v>
      </c>
      <c r="D714" s="40">
        <v>0.22500000000000001</v>
      </c>
      <c r="E714" s="40">
        <v>0.2</v>
      </c>
      <c r="F714" s="40">
        <v>0.17699999999999999</v>
      </c>
      <c r="G714" s="40">
        <v>0.45500000000000002</v>
      </c>
      <c r="H714" s="41" t="s">
        <v>137</v>
      </c>
      <c r="I714" s="37"/>
    </row>
    <row r="715" spans="2:9">
      <c r="B715" s="39" t="s">
        <v>821</v>
      </c>
      <c r="C715" s="40">
        <v>0.24299999999999999</v>
      </c>
      <c r="D715" s="40">
        <v>0.223</v>
      </c>
      <c r="E715" s="40">
        <v>0.19800000000000001</v>
      </c>
      <c r="F715" s="40">
        <v>0.17499999999999999</v>
      </c>
      <c r="G715" s="40">
        <v>0.45500000000000002</v>
      </c>
      <c r="H715" s="41" t="s">
        <v>84</v>
      </c>
      <c r="I715" s="37"/>
    </row>
    <row r="716" spans="2:9">
      <c r="B716" s="39" t="s">
        <v>822</v>
      </c>
      <c r="C716" s="40">
        <v>1.8620000000000001</v>
      </c>
      <c r="D716" s="40">
        <v>1.8420000000000001</v>
      </c>
      <c r="E716" s="40">
        <v>1.8169999999999999</v>
      </c>
      <c r="F716" s="40">
        <v>1.794</v>
      </c>
      <c r="G716" s="40">
        <v>1.9019999999999999</v>
      </c>
      <c r="H716" s="41" t="s">
        <v>137</v>
      </c>
      <c r="I716" s="37"/>
    </row>
    <row r="717" spans="2:9">
      <c r="B717" s="39" t="s">
        <v>822</v>
      </c>
      <c r="C717" s="40">
        <v>0.70599999999999996</v>
      </c>
      <c r="D717" s="40">
        <v>0.68600000000000005</v>
      </c>
      <c r="E717" s="40">
        <v>0.66100000000000003</v>
      </c>
      <c r="F717" s="40">
        <v>0.63800000000000001</v>
      </c>
      <c r="G717" s="40">
        <v>0.746</v>
      </c>
      <c r="H717" s="41" t="s">
        <v>84</v>
      </c>
      <c r="I717" s="37"/>
    </row>
    <row r="718" spans="2:9">
      <c r="B718" s="39" t="s">
        <v>158</v>
      </c>
      <c r="C718" s="40">
        <v>0.22500000000000001</v>
      </c>
      <c r="D718" s="40">
        <v>0.20499999999999999</v>
      </c>
      <c r="E718" s="40">
        <v>0.18</v>
      </c>
      <c r="F718" s="40">
        <v>0.157</v>
      </c>
      <c r="G718" s="40">
        <v>0.34300000000000003</v>
      </c>
      <c r="H718" s="42" t="s">
        <v>137</v>
      </c>
      <c r="I718" s="37"/>
    </row>
    <row r="719" spans="2:9">
      <c r="B719" s="39" t="s">
        <v>823</v>
      </c>
      <c r="C719" s="40">
        <v>0.17599999999999999</v>
      </c>
      <c r="D719" s="40">
        <v>0.156</v>
      </c>
      <c r="E719" s="40">
        <v>0.13100000000000001</v>
      </c>
      <c r="F719" s="40">
        <v>0.10780000000000001</v>
      </c>
      <c r="G719" s="40">
        <v>0.34300000000000003</v>
      </c>
      <c r="H719" s="42" t="s">
        <v>137</v>
      </c>
      <c r="I719" s="37"/>
    </row>
    <row r="720" spans="2:9">
      <c r="B720" s="39" t="s">
        <v>824</v>
      </c>
      <c r="C720" s="40">
        <v>0.17599999999999999</v>
      </c>
      <c r="D720" s="40">
        <v>0.156</v>
      </c>
      <c r="E720" s="40">
        <v>0.13100000000000001</v>
      </c>
      <c r="F720" s="40">
        <v>0.10780000000000001</v>
      </c>
      <c r="G720" s="40">
        <v>0.34300000000000003</v>
      </c>
      <c r="H720" s="42" t="s">
        <v>137</v>
      </c>
      <c r="I720" s="37"/>
    </row>
    <row r="721" spans="2:9">
      <c r="B721" s="39" t="s">
        <v>825</v>
      </c>
      <c r="C721" s="40">
        <v>0.17599999999999999</v>
      </c>
      <c r="D721" s="40">
        <v>0.156</v>
      </c>
      <c r="E721" s="40">
        <v>0.13100000000000001</v>
      </c>
      <c r="F721" s="40">
        <v>0.10780000000000001</v>
      </c>
      <c r="G721" s="40">
        <v>0.34300000000000003</v>
      </c>
      <c r="H721" s="42" t="s">
        <v>137</v>
      </c>
      <c r="I721" s="37"/>
    </row>
    <row r="722" spans="2:9">
      <c r="B722" s="39" t="s">
        <v>826</v>
      </c>
      <c r="C722" s="40">
        <v>0.251</v>
      </c>
      <c r="D722" s="40">
        <v>0.23100000000000001</v>
      </c>
      <c r="E722" s="40">
        <v>0.20599999999999999</v>
      </c>
      <c r="F722" s="40">
        <v>0.10780000000000001</v>
      </c>
      <c r="G722" s="40">
        <v>0.34300000000000003</v>
      </c>
      <c r="H722" s="42" t="s">
        <v>555</v>
      </c>
      <c r="I722" s="37"/>
    </row>
    <row r="723" spans="2:9">
      <c r="B723" s="39" t="s">
        <v>827</v>
      </c>
      <c r="C723" s="40">
        <v>0.54400000000000004</v>
      </c>
      <c r="D723" s="40">
        <v>0.52400000000000002</v>
      </c>
      <c r="E723" s="40">
        <v>0.59899999999999998</v>
      </c>
      <c r="F723" s="40">
        <v>0.47599999999999998</v>
      </c>
      <c r="G723" s="40">
        <v>0.58399999999999996</v>
      </c>
      <c r="H723" s="41" t="s">
        <v>137</v>
      </c>
      <c r="I723" s="37"/>
    </row>
    <row r="724" spans="2:9">
      <c r="B724" s="39" t="s">
        <v>828</v>
      </c>
      <c r="C724" s="40">
        <v>0.29599999999999999</v>
      </c>
      <c r="D724" s="40">
        <v>0.27600000000000002</v>
      </c>
      <c r="E724" s="40">
        <v>0.251</v>
      </c>
      <c r="F724" s="40">
        <v>0.22800000000000001</v>
      </c>
      <c r="G724" s="40">
        <v>0.45500000000000002</v>
      </c>
      <c r="H724" s="41" t="s">
        <v>137</v>
      </c>
      <c r="I724" s="37"/>
    </row>
    <row r="725" spans="2:9">
      <c r="B725" s="39" t="s">
        <v>829</v>
      </c>
      <c r="C725" s="40">
        <v>0.20100000000000001</v>
      </c>
      <c r="D725" s="40">
        <v>0.18099999999999999</v>
      </c>
      <c r="E725" s="40">
        <v>0.156</v>
      </c>
      <c r="F725" s="40">
        <v>0.13300000000000001</v>
      </c>
      <c r="G725" s="40">
        <v>0.36399999999999999</v>
      </c>
      <c r="H725" s="41" t="s">
        <v>137</v>
      </c>
      <c r="I725" s="37"/>
    </row>
    <row r="726" spans="2:9">
      <c r="B726" s="39" t="s">
        <v>829</v>
      </c>
      <c r="C726" s="40">
        <v>0.33600000000000002</v>
      </c>
      <c r="D726" s="40">
        <v>0.316</v>
      </c>
      <c r="E726" s="40">
        <v>0.29099999999999998</v>
      </c>
      <c r="F726" s="40">
        <v>0.26800000000000002</v>
      </c>
      <c r="G726" s="40">
        <v>0.376</v>
      </c>
      <c r="H726" s="41" t="s">
        <v>84</v>
      </c>
      <c r="I726" s="37"/>
    </row>
    <row r="727" spans="2:9">
      <c r="B727" s="39" t="s">
        <v>829</v>
      </c>
      <c r="C727" s="40">
        <v>0.34300000000000003</v>
      </c>
      <c r="D727" s="40">
        <v>0.32300000000000001</v>
      </c>
      <c r="E727" s="40">
        <v>0.29799999999999999</v>
      </c>
      <c r="F727" s="40">
        <v>0.27500000000000002</v>
      </c>
      <c r="G727" s="40">
        <v>0.38300000000000001</v>
      </c>
      <c r="H727" s="41" t="s">
        <v>84</v>
      </c>
      <c r="I727" s="37"/>
    </row>
    <row r="728" spans="2:9">
      <c r="B728" s="39" t="s">
        <v>830</v>
      </c>
      <c r="C728" s="40">
        <v>0.22900000000000001</v>
      </c>
      <c r="D728" s="40">
        <v>0.20899999999999999</v>
      </c>
      <c r="E728" s="40">
        <v>0.184</v>
      </c>
      <c r="F728" s="40">
        <v>0.161</v>
      </c>
      <c r="G728" s="40">
        <v>0.45500000000000002</v>
      </c>
      <c r="H728" s="41" t="s">
        <v>137</v>
      </c>
      <c r="I728" s="37"/>
    </row>
    <row r="729" spans="2:9">
      <c r="B729" s="39" t="s">
        <v>831</v>
      </c>
      <c r="C729" s="40">
        <v>0.35299999999999998</v>
      </c>
      <c r="D729" s="40">
        <v>0.33300000000000002</v>
      </c>
      <c r="E729" s="40">
        <v>0.308</v>
      </c>
      <c r="F729" s="40">
        <v>0.28499999999999998</v>
      </c>
      <c r="G729" s="40">
        <v>0.39300000000000002</v>
      </c>
      <c r="H729" s="41" t="s">
        <v>137</v>
      </c>
      <c r="I729" s="37"/>
    </row>
    <row r="730" spans="2:9">
      <c r="B730" s="39" t="s">
        <v>832</v>
      </c>
      <c r="C730" s="40">
        <v>0.66500000000000004</v>
      </c>
      <c r="D730" s="40">
        <v>0.64500000000000002</v>
      </c>
      <c r="E730" s="40">
        <v>0.62</v>
      </c>
      <c r="F730" s="40">
        <v>0.59699999999999998</v>
      </c>
      <c r="G730" s="40">
        <v>0.70499999999999996</v>
      </c>
      <c r="H730" s="41"/>
      <c r="I730" s="37"/>
    </row>
    <row r="731" spans="2:9">
      <c r="B731" s="39" t="s">
        <v>833</v>
      </c>
      <c r="C731" s="40">
        <v>0.49</v>
      </c>
      <c r="D731" s="40">
        <v>0.47</v>
      </c>
      <c r="E731" s="40">
        <v>0.44500000000000001</v>
      </c>
      <c r="F731" s="40">
        <v>0.42199999999999999</v>
      </c>
      <c r="G731" s="40">
        <v>0.53</v>
      </c>
      <c r="H731" s="41" t="s">
        <v>137</v>
      </c>
      <c r="I731" s="37"/>
    </row>
    <row r="732" spans="2:9">
      <c r="B732" s="39" t="s">
        <v>330</v>
      </c>
      <c r="C732" s="40">
        <v>0.49</v>
      </c>
      <c r="D732" s="40">
        <v>0.47</v>
      </c>
      <c r="E732" s="40">
        <v>0.44500000000000001</v>
      </c>
      <c r="F732" s="40">
        <v>0.42199999999999999</v>
      </c>
      <c r="G732" s="40">
        <v>0.53</v>
      </c>
      <c r="H732" s="41" t="s">
        <v>137</v>
      </c>
      <c r="I732" s="37"/>
    </row>
    <row r="733" spans="2:9">
      <c r="B733" s="39" t="s">
        <v>833</v>
      </c>
      <c r="C733" s="40">
        <v>0.502</v>
      </c>
      <c r="D733" s="40">
        <v>0.48199999999999998</v>
      </c>
      <c r="E733" s="40">
        <v>0.45700000000000002</v>
      </c>
      <c r="F733" s="40">
        <v>0.434</v>
      </c>
      <c r="G733" s="40">
        <v>0.54200000000000004</v>
      </c>
      <c r="H733" s="41" t="s">
        <v>84</v>
      </c>
      <c r="I733" s="37"/>
    </row>
    <row r="734" spans="2:9">
      <c r="B734" s="39" t="s">
        <v>331</v>
      </c>
      <c r="C734" s="40">
        <v>0.49</v>
      </c>
      <c r="D734" s="40">
        <v>0.47</v>
      </c>
      <c r="E734" s="40">
        <v>0.44500000000000001</v>
      </c>
      <c r="F734" s="40">
        <v>0.42199999999999999</v>
      </c>
      <c r="G734" s="40">
        <v>0.53</v>
      </c>
      <c r="H734" s="41" t="s">
        <v>137</v>
      </c>
      <c r="I734" s="37"/>
    </row>
    <row r="735" spans="2:9">
      <c r="B735" s="39" t="s">
        <v>332</v>
      </c>
      <c r="C735" s="40">
        <v>0.34399999999999997</v>
      </c>
      <c r="D735" s="40">
        <v>0.32400000000000001</v>
      </c>
      <c r="E735" s="40">
        <v>0.29899999999999999</v>
      </c>
      <c r="F735" s="40">
        <v>0.27600000000000002</v>
      </c>
      <c r="G735" s="40">
        <v>0.38400000000000001</v>
      </c>
      <c r="H735" s="41" t="s">
        <v>137</v>
      </c>
      <c r="I735" s="37"/>
    </row>
    <row r="736" spans="2:9">
      <c r="B736" s="39" t="s">
        <v>333</v>
      </c>
      <c r="C736" s="40">
        <v>0.58899999999999997</v>
      </c>
      <c r="D736" s="40">
        <v>0.56899999999999995</v>
      </c>
      <c r="E736" s="40">
        <v>0.54400000000000004</v>
      </c>
      <c r="F736" s="40">
        <v>0.52100000000000002</v>
      </c>
      <c r="G736" s="40">
        <v>0.629</v>
      </c>
      <c r="H736" s="41" t="s">
        <v>137</v>
      </c>
      <c r="I736" s="37"/>
    </row>
    <row r="737" spans="2:9">
      <c r="B737" s="39" t="s">
        <v>333</v>
      </c>
      <c r="C737" s="40">
        <v>0.58299999999999996</v>
      </c>
      <c r="D737" s="40">
        <v>0.56299999999999994</v>
      </c>
      <c r="E737" s="40">
        <v>0.53800000000000003</v>
      </c>
      <c r="F737" s="40">
        <v>0.51500000000000001</v>
      </c>
      <c r="G737" s="40">
        <v>0.623</v>
      </c>
      <c r="H737" s="41" t="s">
        <v>84</v>
      </c>
      <c r="I737" s="37"/>
    </row>
    <row r="738" spans="2:9">
      <c r="B738" s="39" t="s">
        <v>334</v>
      </c>
      <c r="C738" s="40">
        <v>0.26800000000000002</v>
      </c>
      <c r="D738" s="40">
        <v>0.248</v>
      </c>
      <c r="E738" s="40">
        <v>0.223</v>
      </c>
      <c r="F738" s="40">
        <v>0.2</v>
      </c>
      <c r="G738" s="40">
        <v>0.45500000000000002</v>
      </c>
      <c r="H738" s="41" t="s">
        <v>137</v>
      </c>
      <c r="I738" s="37"/>
    </row>
    <row r="739" spans="2:9">
      <c r="B739" s="39" t="s">
        <v>334</v>
      </c>
      <c r="C739" s="40">
        <v>0.35699999999999998</v>
      </c>
      <c r="D739" s="40">
        <v>0.33700000000000002</v>
      </c>
      <c r="E739" s="40">
        <v>0.312</v>
      </c>
      <c r="F739" s="40">
        <v>0.28899999999999998</v>
      </c>
      <c r="G739" s="40">
        <v>0.45500000000000002</v>
      </c>
      <c r="H739" s="41" t="s">
        <v>84</v>
      </c>
      <c r="I739" s="37"/>
    </row>
    <row r="740" spans="2:9">
      <c r="B740" s="39" t="s">
        <v>335</v>
      </c>
      <c r="C740" s="40">
        <v>4.9660000000000002</v>
      </c>
      <c r="D740" s="40">
        <v>4.9459999999999997</v>
      </c>
      <c r="E740" s="40">
        <v>4.9210000000000003</v>
      </c>
      <c r="F740" s="40">
        <v>4.8979999999999997</v>
      </c>
      <c r="G740" s="40">
        <v>5.0060000000000002</v>
      </c>
      <c r="H740" s="41"/>
      <c r="I740" s="37"/>
    </row>
    <row r="741" spans="2:9">
      <c r="B741" s="39" t="s">
        <v>336</v>
      </c>
      <c r="C741" s="40">
        <v>1.528</v>
      </c>
      <c r="D741" s="40">
        <v>1.508</v>
      </c>
      <c r="E741" s="40">
        <v>0.48299999999999998</v>
      </c>
      <c r="F741" s="40">
        <v>1.46</v>
      </c>
      <c r="G741" s="40">
        <v>1.5680000000000001</v>
      </c>
      <c r="H741" s="41" t="s">
        <v>137</v>
      </c>
      <c r="I741" s="37"/>
    </row>
    <row r="742" spans="2:9">
      <c r="B742" s="39" t="s">
        <v>337</v>
      </c>
      <c r="C742" s="40">
        <v>0.54</v>
      </c>
      <c r="D742" s="40">
        <v>0.52</v>
      </c>
      <c r="E742" s="40">
        <v>0.495</v>
      </c>
      <c r="F742" s="40">
        <v>0.47199999999999998</v>
      </c>
      <c r="G742" s="40">
        <v>0.57999999999999996</v>
      </c>
      <c r="H742" s="41" t="s">
        <v>137</v>
      </c>
      <c r="I742" s="37"/>
    </row>
    <row r="743" spans="2:9">
      <c r="B743" s="39" t="s">
        <v>337</v>
      </c>
      <c r="C743" s="40">
        <v>0.45800000000000002</v>
      </c>
      <c r="D743" s="40">
        <v>0.438</v>
      </c>
      <c r="E743" s="40">
        <v>0.41299999999999998</v>
      </c>
      <c r="F743" s="40">
        <v>0.39</v>
      </c>
      <c r="G743" s="40">
        <v>0.498</v>
      </c>
      <c r="H743" s="41" t="s">
        <v>84</v>
      </c>
      <c r="I743" s="37"/>
    </row>
    <row r="744" spans="2:9">
      <c r="B744" s="39" t="s">
        <v>338</v>
      </c>
      <c r="C744" s="40">
        <v>0.54</v>
      </c>
      <c r="D744" s="40">
        <v>0.52</v>
      </c>
      <c r="E744" s="40">
        <v>0.495</v>
      </c>
      <c r="F744" s="40">
        <v>0.47199999999999998</v>
      </c>
      <c r="G744" s="40">
        <v>0.57999999999999996</v>
      </c>
      <c r="H744" s="41" t="s">
        <v>137</v>
      </c>
      <c r="I744" s="37"/>
    </row>
    <row r="745" spans="2:9">
      <c r="B745" s="39" t="s">
        <v>339</v>
      </c>
      <c r="C745" s="40">
        <v>0.126</v>
      </c>
      <c r="D745" s="40">
        <v>0.106</v>
      </c>
      <c r="E745" s="40">
        <v>8.1000000000000003E-2</v>
      </c>
      <c r="F745" s="40">
        <v>5.8000000000000003E-2</v>
      </c>
      <c r="G745" s="40">
        <v>0.36399999999999999</v>
      </c>
      <c r="H745" s="41" t="s">
        <v>137</v>
      </c>
      <c r="I745" s="37"/>
    </row>
    <row r="746" spans="2:9">
      <c r="B746" s="39" t="s">
        <v>340</v>
      </c>
      <c r="C746" s="40">
        <v>0.32400000000000001</v>
      </c>
      <c r="D746" s="40">
        <v>0.30399999999999999</v>
      </c>
      <c r="E746" s="40">
        <v>0.27900000000000003</v>
      </c>
      <c r="F746" s="40">
        <v>0.25600000000000001</v>
      </c>
      <c r="G746" s="40">
        <v>0.36399999999999999</v>
      </c>
      <c r="H746" s="41" t="s">
        <v>137</v>
      </c>
      <c r="I746" s="37"/>
    </row>
    <row r="747" spans="2:9">
      <c r="B747" s="39" t="s">
        <v>340</v>
      </c>
      <c r="C747" s="40">
        <v>0.29299999999999998</v>
      </c>
      <c r="D747" s="40">
        <v>0.27300000000000002</v>
      </c>
      <c r="E747" s="40">
        <v>0.248</v>
      </c>
      <c r="F747" s="40">
        <v>0.22500000000000001</v>
      </c>
      <c r="G747" s="40">
        <v>0.36399999999999999</v>
      </c>
      <c r="H747" s="42" t="s">
        <v>84</v>
      </c>
      <c r="I747" s="37"/>
    </row>
    <row r="748" spans="2:9">
      <c r="B748" s="39" t="s">
        <v>339</v>
      </c>
      <c r="C748" s="40">
        <v>0.42799999999999999</v>
      </c>
      <c r="D748" s="40">
        <v>0.40799999999999997</v>
      </c>
      <c r="E748" s="40">
        <v>0.38300000000000001</v>
      </c>
      <c r="F748" s="40">
        <v>0.36</v>
      </c>
      <c r="G748" s="40">
        <v>0.46800000000000003</v>
      </c>
      <c r="H748" s="42" t="s">
        <v>84</v>
      </c>
      <c r="I748" s="37"/>
    </row>
    <row r="749" spans="2:9">
      <c r="B749" s="39" t="s">
        <v>341</v>
      </c>
      <c r="C749" s="40">
        <v>0.57699999999999996</v>
      </c>
      <c r="D749" s="40">
        <v>0.57699999999999996</v>
      </c>
      <c r="E749" s="40">
        <v>0.53200000000000003</v>
      </c>
      <c r="F749" s="40">
        <v>0.50900000000000001</v>
      </c>
      <c r="G749" s="40">
        <v>0.61699999999999999</v>
      </c>
      <c r="H749" s="41" t="s">
        <v>137</v>
      </c>
      <c r="I749" s="37"/>
    </row>
    <row r="750" spans="2:9">
      <c r="B750" s="39" t="s">
        <v>341</v>
      </c>
      <c r="C750" s="40">
        <v>0.97499999999999998</v>
      </c>
      <c r="D750" s="40">
        <v>0.95499999999999996</v>
      </c>
      <c r="E750" s="40">
        <v>0.93</v>
      </c>
      <c r="F750" s="40">
        <v>0.90700000000000003</v>
      </c>
      <c r="G750" s="40">
        <v>1.0149999999999999</v>
      </c>
      <c r="H750" s="41" t="s">
        <v>84</v>
      </c>
      <c r="I750" s="37"/>
    </row>
    <row r="751" spans="2:9">
      <c r="B751" s="39" t="s">
        <v>342</v>
      </c>
      <c r="C751" s="40">
        <v>0.16200000000000001</v>
      </c>
      <c r="D751" s="40">
        <v>0.14199999999999999</v>
      </c>
      <c r="E751" s="40">
        <v>0.11700000000000001</v>
      </c>
      <c r="F751" s="40">
        <v>9.4E-2</v>
      </c>
      <c r="G751" s="40">
        <v>0.45500000000000002</v>
      </c>
      <c r="H751" s="41" t="s">
        <v>137</v>
      </c>
      <c r="I751" s="37"/>
    </row>
    <row r="752" spans="2:9">
      <c r="B752" s="39" t="s">
        <v>342</v>
      </c>
      <c r="C752" s="40">
        <v>0.36799999999999999</v>
      </c>
      <c r="D752" s="40">
        <v>0.34799999999999998</v>
      </c>
      <c r="E752" s="40">
        <v>0.32300000000000001</v>
      </c>
      <c r="F752" s="40">
        <v>0.3</v>
      </c>
      <c r="G752" s="40">
        <v>0.40799999999999997</v>
      </c>
      <c r="H752" s="41" t="s">
        <v>84</v>
      </c>
      <c r="I752" s="37"/>
    </row>
    <row r="753" spans="2:9">
      <c r="B753" s="39" t="s">
        <v>343</v>
      </c>
      <c r="C753" s="40">
        <v>0.35399999999999998</v>
      </c>
      <c r="D753" s="40">
        <v>0.33400000000000002</v>
      </c>
      <c r="E753" s="40">
        <v>0.309</v>
      </c>
      <c r="F753" s="40">
        <v>0.28599999999999998</v>
      </c>
      <c r="G753" s="40">
        <v>0.39400000000000002</v>
      </c>
      <c r="H753" s="41" t="s">
        <v>137</v>
      </c>
    </row>
    <row r="754" spans="2:9">
      <c r="B754" s="39" t="s">
        <v>343</v>
      </c>
      <c r="C754" s="40">
        <v>0.42399999999999999</v>
      </c>
      <c r="D754" s="40">
        <v>0.20399999999999999</v>
      </c>
      <c r="E754" s="40">
        <v>0.27900000000000003</v>
      </c>
      <c r="F754" s="40">
        <v>0.35599999999999998</v>
      </c>
      <c r="G754" s="40">
        <v>0.46400000000000002</v>
      </c>
      <c r="H754" s="42" t="s">
        <v>84</v>
      </c>
    </row>
    <row r="755" spans="2:9">
      <c r="B755" s="39" t="s">
        <v>344</v>
      </c>
      <c r="C755" s="40">
        <v>0.42399999999999999</v>
      </c>
      <c r="D755" s="40">
        <v>0.20399999999999999</v>
      </c>
      <c r="E755" s="40">
        <v>0.27900000000000003</v>
      </c>
      <c r="F755" s="40">
        <v>0.35599999999999998</v>
      </c>
      <c r="G755" s="40">
        <v>0.46400000000000002</v>
      </c>
      <c r="H755" s="42" t="s">
        <v>84</v>
      </c>
    </row>
    <row r="756" spans="2:9">
      <c r="B756" s="39" t="s">
        <v>373</v>
      </c>
      <c r="C756" s="40">
        <v>0.35699999999999998</v>
      </c>
      <c r="D756" s="40">
        <v>0.33700000000000002</v>
      </c>
      <c r="E756" s="40">
        <v>0.312</v>
      </c>
      <c r="F756" s="40">
        <v>0.28899999999999998</v>
      </c>
      <c r="G756" s="40">
        <v>0.39700000000000002</v>
      </c>
      <c r="H756" s="41" t="s">
        <v>137</v>
      </c>
    </row>
    <row r="757" spans="2:9">
      <c r="B757" s="39" t="s">
        <v>1038</v>
      </c>
      <c r="C757" s="40">
        <v>0.38300000000000001</v>
      </c>
      <c r="D757" s="40">
        <v>0.36299999999999999</v>
      </c>
      <c r="E757" s="40">
        <v>0.33800000000000002</v>
      </c>
      <c r="F757" s="40">
        <v>0.315</v>
      </c>
      <c r="G757" s="40">
        <v>0.42299999999999999</v>
      </c>
      <c r="H757" s="41" t="s">
        <v>137</v>
      </c>
    </row>
    <row r="758" spans="2:9">
      <c r="B758" s="39" t="s">
        <v>1038</v>
      </c>
      <c r="C758" s="40">
        <v>0.38900000000000001</v>
      </c>
      <c r="D758" s="40">
        <v>0.36899999999999999</v>
      </c>
      <c r="E758" s="40">
        <v>0.44400000000000001</v>
      </c>
      <c r="F758" s="40">
        <v>0.32100000000000001</v>
      </c>
      <c r="G758" s="40">
        <v>0.42899999999999999</v>
      </c>
      <c r="H758" s="41" t="s">
        <v>84</v>
      </c>
    </row>
    <row r="759" spans="2:9">
      <c r="B759" s="39" t="s">
        <v>1039</v>
      </c>
      <c r="C759" s="40">
        <v>0.19</v>
      </c>
      <c r="D759" s="40">
        <v>0.17</v>
      </c>
      <c r="E759" s="40">
        <v>0.14499999999999999</v>
      </c>
      <c r="F759" s="40">
        <v>0.122</v>
      </c>
      <c r="G759" s="40">
        <v>0.45500000000000002</v>
      </c>
      <c r="H759" s="41" t="s">
        <v>137</v>
      </c>
    </row>
    <row r="760" spans="2:9">
      <c r="B760" s="39" t="s">
        <v>1040</v>
      </c>
      <c r="C760" s="40">
        <v>1.8620000000000001</v>
      </c>
      <c r="D760" s="40">
        <v>1.8420000000000001</v>
      </c>
      <c r="E760" s="40">
        <v>1.8169999999999999</v>
      </c>
      <c r="F760" s="40">
        <v>1.794</v>
      </c>
      <c r="G760" s="40">
        <v>1.9019999999999999</v>
      </c>
      <c r="H760" s="41" t="s">
        <v>137</v>
      </c>
    </row>
    <row r="761" spans="2:9">
      <c r="B761" s="39" t="s">
        <v>1041</v>
      </c>
      <c r="C761" s="40">
        <v>2.1280000000000001</v>
      </c>
      <c r="D761" s="40">
        <v>2.1080000000000001</v>
      </c>
      <c r="E761" s="40">
        <v>2.0830000000000002</v>
      </c>
      <c r="F761" s="40">
        <v>2.06</v>
      </c>
      <c r="G761" s="40">
        <v>2.1680000000000001</v>
      </c>
      <c r="H761" s="41" t="s">
        <v>137</v>
      </c>
    </row>
    <row r="762" spans="2:9">
      <c r="B762" s="39" t="s">
        <v>1042</v>
      </c>
      <c r="C762" s="40">
        <v>0.13700000000000001</v>
      </c>
      <c r="D762" s="40">
        <v>0.11700000000000001</v>
      </c>
      <c r="E762" s="40">
        <v>9.1999999999999998E-2</v>
      </c>
      <c r="F762" s="40">
        <v>6.9000000000000006E-2</v>
      </c>
      <c r="G762" s="40">
        <v>0.36399999999999999</v>
      </c>
      <c r="H762" s="41" t="s">
        <v>137</v>
      </c>
    </row>
    <row r="763" spans="2:9">
      <c r="B763" s="39" t="s">
        <v>1042</v>
      </c>
      <c r="C763" s="40">
        <v>0.34</v>
      </c>
      <c r="D763" s="40">
        <v>0.32</v>
      </c>
      <c r="E763" s="40">
        <v>0.29499999999999998</v>
      </c>
      <c r="F763" s="40">
        <v>0.27200000000000002</v>
      </c>
      <c r="G763" s="40">
        <v>0.38</v>
      </c>
      <c r="H763" s="41" t="s">
        <v>84</v>
      </c>
    </row>
    <row r="764" spans="2:9">
      <c r="B764" s="39" t="s">
        <v>1043</v>
      </c>
      <c r="C764" s="40">
        <v>0.40300000000000002</v>
      </c>
      <c r="D764" s="40">
        <v>0.38300000000000001</v>
      </c>
      <c r="E764" s="40">
        <v>0.35799999999999998</v>
      </c>
      <c r="F764" s="40">
        <v>0.33500000000000002</v>
      </c>
      <c r="G764" s="40">
        <v>0.443</v>
      </c>
      <c r="H764" s="41" t="s">
        <v>137</v>
      </c>
    </row>
    <row r="765" spans="2:9">
      <c r="B765" s="39" t="s">
        <v>1043</v>
      </c>
      <c r="C765" s="40">
        <v>0.34200000000000003</v>
      </c>
      <c r="D765" s="40">
        <v>0.32200000000000001</v>
      </c>
      <c r="E765" s="40">
        <v>0.29699999999999999</v>
      </c>
      <c r="F765" s="40">
        <v>0.27400000000000002</v>
      </c>
      <c r="G765" s="40">
        <v>0.45500000000000002</v>
      </c>
      <c r="H765" s="41" t="s">
        <v>84</v>
      </c>
    </row>
    <row r="766" spans="2:9">
      <c r="B766" s="39" t="s">
        <v>1044</v>
      </c>
      <c r="C766" s="40">
        <v>0.315</v>
      </c>
      <c r="D766" s="40">
        <v>0.29499999999999998</v>
      </c>
      <c r="E766" s="40">
        <v>0.27</v>
      </c>
      <c r="F766" s="40">
        <v>0.247</v>
      </c>
      <c r="G766" s="40">
        <v>0.35499999999999998</v>
      </c>
      <c r="H766" s="41" t="s">
        <v>137</v>
      </c>
    </row>
    <row r="767" spans="2:9">
      <c r="B767" s="39" t="s">
        <v>1044</v>
      </c>
      <c r="C767" s="40">
        <v>0.28299999999999997</v>
      </c>
      <c r="D767" s="40">
        <v>0.26300000000000001</v>
      </c>
      <c r="E767" s="40">
        <v>0.23799999999999999</v>
      </c>
      <c r="F767" s="40">
        <v>0.215</v>
      </c>
      <c r="G767" s="40">
        <v>0.32300000000000001</v>
      </c>
      <c r="H767" s="41" t="s">
        <v>84</v>
      </c>
      <c r="I767" s="37"/>
    </row>
    <row r="768" spans="2:9">
      <c r="B768" s="39" t="s">
        <v>1045</v>
      </c>
      <c r="C768" s="40">
        <v>0.315</v>
      </c>
      <c r="D768" s="40">
        <v>0.29499999999999998</v>
      </c>
      <c r="E768" s="40">
        <v>0.27</v>
      </c>
      <c r="F768" s="40">
        <v>0.247</v>
      </c>
      <c r="G768" s="40">
        <v>0.35499999999999998</v>
      </c>
      <c r="H768" s="41" t="s">
        <v>137</v>
      </c>
      <c r="I768" s="37"/>
    </row>
    <row r="769" spans="2:9">
      <c r="B769" s="39" t="s">
        <v>1046</v>
      </c>
      <c r="C769" s="40">
        <v>0.315</v>
      </c>
      <c r="D769" s="40">
        <v>0.29499999999999998</v>
      </c>
      <c r="E769" s="40">
        <v>0.27</v>
      </c>
      <c r="F769" s="40">
        <v>0.247</v>
      </c>
      <c r="G769" s="40">
        <v>0.35499999999999998</v>
      </c>
      <c r="H769" s="41" t="s">
        <v>137</v>
      </c>
      <c r="I769" s="37"/>
    </row>
    <row r="770" spans="2:9">
      <c r="B770" s="39" t="s">
        <v>1047</v>
      </c>
      <c r="C770" s="40">
        <v>0.315</v>
      </c>
      <c r="D770" s="40">
        <v>0.29499999999999998</v>
      </c>
      <c r="E770" s="40">
        <v>0.27</v>
      </c>
      <c r="F770" s="40">
        <v>0.247</v>
      </c>
      <c r="G770" s="40">
        <v>0.35499999999999998</v>
      </c>
      <c r="H770" s="41" t="s">
        <v>137</v>
      </c>
      <c r="I770" s="37"/>
    </row>
    <row r="771" spans="2:9">
      <c r="B771" s="39" t="s">
        <v>1048</v>
      </c>
      <c r="C771" s="40">
        <v>0.626</v>
      </c>
      <c r="D771" s="40">
        <v>0.60599999999999998</v>
      </c>
      <c r="E771" s="40">
        <v>0.58099999999999996</v>
      </c>
      <c r="F771" s="40">
        <v>0.55800000000000005</v>
      </c>
      <c r="G771" s="40">
        <v>0.66600000000000004</v>
      </c>
      <c r="H771" s="41" t="s">
        <v>137</v>
      </c>
    </row>
    <row r="772" spans="2:9">
      <c r="B772" s="39" t="s">
        <v>1049</v>
      </c>
      <c r="C772" s="40">
        <v>0.379</v>
      </c>
      <c r="D772" s="40">
        <v>0.35899999999999999</v>
      </c>
      <c r="E772" s="40">
        <v>0.33400000000000002</v>
      </c>
      <c r="F772" s="40">
        <v>0.311</v>
      </c>
      <c r="G772" s="40">
        <v>0.45500000000000002</v>
      </c>
      <c r="H772" s="41" t="s">
        <v>84</v>
      </c>
    </row>
    <row r="773" spans="2:9">
      <c r="B773" s="39" t="s">
        <v>1050</v>
      </c>
      <c r="C773" s="40">
        <v>0.193</v>
      </c>
      <c r="D773" s="40">
        <v>0.17299999999999999</v>
      </c>
      <c r="E773" s="40">
        <v>0.14799999999999999</v>
      </c>
      <c r="F773" s="40">
        <v>0.125</v>
      </c>
      <c r="G773" s="40">
        <v>0.34300000000000003</v>
      </c>
      <c r="H773" s="41" t="s">
        <v>137</v>
      </c>
    </row>
    <row r="774" spans="2:9">
      <c r="B774" s="39" t="s">
        <v>1050</v>
      </c>
      <c r="C774" s="40">
        <v>0.248</v>
      </c>
      <c r="D774" s="40">
        <v>0.22800000000000001</v>
      </c>
      <c r="E774" s="40">
        <v>0.20300000000000001</v>
      </c>
      <c r="F774" s="40">
        <v>0.18</v>
      </c>
      <c r="G774" s="40">
        <v>0.28799999999999998</v>
      </c>
      <c r="H774" s="42" t="s">
        <v>84</v>
      </c>
    </row>
    <row r="775" spans="2:9">
      <c r="B775" s="39" t="s">
        <v>1051</v>
      </c>
      <c r="C775" s="40">
        <v>1.33</v>
      </c>
      <c r="D775" s="40">
        <v>1.31</v>
      </c>
      <c r="E775" s="40">
        <v>1.2849999999999999</v>
      </c>
      <c r="F775" s="40">
        <v>1.262</v>
      </c>
      <c r="G775" s="40">
        <v>1.37</v>
      </c>
      <c r="H775" s="41" t="s">
        <v>137</v>
      </c>
    </row>
    <row r="776" spans="2:9">
      <c r="B776" s="39" t="s">
        <v>1052</v>
      </c>
      <c r="C776" s="40">
        <v>0.23400000000000001</v>
      </c>
      <c r="D776" s="40">
        <v>0.214</v>
      </c>
      <c r="E776" s="40">
        <v>0.189</v>
      </c>
      <c r="F776" s="40">
        <v>0.16600000000000001</v>
      </c>
      <c r="G776" s="40">
        <v>0.27400000000000002</v>
      </c>
      <c r="H776" s="41" t="s">
        <v>137</v>
      </c>
    </row>
    <row r="777" spans="2:9">
      <c r="B777" s="39" t="s">
        <v>1052</v>
      </c>
      <c r="C777" s="40">
        <v>0.29899999999999999</v>
      </c>
      <c r="D777" s="40">
        <v>0.27900000000000003</v>
      </c>
      <c r="E777" s="40">
        <v>0.254</v>
      </c>
      <c r="F777" s="40">
        <v>0.23100000000000001</v>
      </c>
      <c r="G777" s="40">
        <v>0.33900000000000002</v>
      </c>
      <c r="H777" s="42" t="s">
        <v>84</v>
      </c>
    </row>
    <row r="778" spans="2:9">
      <c r="B778" s="39" t="s">
        <v>157</v>
      </c>
      <c r="C778" s="40">
        <v>0.16500000000000001</v>
      </c>
      <c r="D778" s="40">
        <v>0.14499999999999999</v>
      </c>
      <c r="E778" s="40">
        <v>0.12</v>
      </c>
      <c r="F778" s="40">
        <v>9.7000000000000003E-2</v>
      </c>
      <c r="G778" s="40">
        <v>0.20499999999999999</v>
      </c>
      <c r="H778" s="41" t="s">
        <v>137</v>
      </c>
    </row>
    <row r="779" spans="2:9">
      <c r="B779" s="39" t="s">
        <v>157</v>
      </c>
      <c r="C779" s="40">
        <v>0.34599999999999997</v>
      </c>
      <c r="D779" s="40">
        <v>0.34599999999999997</v>
      </c>
      <c r="E779" s="40">
        <v>0.32100000000000001</v>
      </c>
      <c r="F779" s="40">
        <v>0.29799999999999999</v>
      </c>
      <c r="G779" s="40">
        <v>0.40600000000000003</v>
      </c>
      <c r="H779" s="42" t="s">
        <v>84</v>
      </c>
    </row>
    <row r="780" spans="2:9">
      <c r="B780" s="39" t="s">
        <v>1053</v>
      </c>
      <c r="C780" s="40">
        <v>0.16500000000000001</v>
      </c>
      <c r="D780" s="40">
        <v>0.14499999999999999</v>
      </c>
      <c r="E780" s="40">
        <v>0.12</v>
      </c>
      <c r="F780" s="40">
        <v>9.7000000000000003E-2</v>
      </c>
      <c r="G780" s="40">
        <v>0.20499999999999999</v>
      </c>
      <c r="H780" s="41" t="s">
        <v>137</v>
      </c>
    </row>
    <row r="781" spans="2:9">
      <c r="B781" s="39" t="s">
        <v>1054</v>
      </c>
      <c r="C781" s="40">
        <v>0.33400000000000002</v>
      </c>
      <c r="D781" s="40">
        <v>0.314</v>
      </c>
      <c r="E781" s="40">
        <v>0.28899999999999998</v>
      </c>
      <c r="F781" s="40">
        <v>0.26600000000000001</v>
      </c>
      <c r="G781" s="40">
        <v>0.374</v>
      </c>
      <c r="H781" s="41" t="s">
        <v>137</v>
      </c>
    </row>
    <row r="782" spans="2:9">
      <c r="B782" s="39" t="s">
        <v>1054</v>
      </c>
      <c r="C782" s="40">
        <v>0.316</v>
      </c>
      <c r="D782" s="40">
        <v>0.29599999999999999</v>
      </c>
      <c r="E782" s="40">
        <v>0.27100000000000002</v>
      </c>
      <c r="F782" s="40">
        <v>0.248</v>
      </c>
      <c r="G782" s="40">
        <v>0.45500000000000002</v>
      </c>
      <c r="H782" s="41" t="s">
        <v>84</v>
      </c>
    </row>
    <row r="783" spans="2:9">
      <c r="B783" s="39" t="s">
        <v>1055</v>
      </c>
      <c r="C783" s="40">
        <v>0.33400000000000002</v>
      </c>
      <c r="D783" s="40">
        <v>0.314</v>
      </c>
      <c r="E783" s="40">
        <v>0.28899999999999998</v>
      </c>
      <c r="F783" s="40">
        <v>0.26600000000000001</v>
      </c>
      <c r="G783" s="40">
        <v>0.374</v>
      </c>
      <c r="H783" s="41" t="s">
        <v>137</v>
      </c>
    </row>
    <row r="784" spans="2:9">
      <c r="B784" s="39" t="s">
        <v>1056</v>
      </c>
      <c r="C784" s="40">
        <v>0.156</v>
      </c>
      <c r="D784" s="40">
        <v>0.13600000000000001</v>
      </c>
      <c r="E784" s="40">
        <v>0.111</v>
      </c>
      <c r="F784" s="40">
        <v>8.7999999999999995E-2</v>
      </c>
      <c r="G784" s="40">
        <v>0.36399999999999999</v>
      </c>
      <c r="H784" s="41" t="s">
        <v>137</v>
      </c>
    </row>
    <row r="785" spans="2:8">
      <c r="B785" s="39" t="s">
        <v>1056</v>
      </c>
      <c r="C785" s="40">
        <v>0.36099999999999999</v>
      </c>
      <c r="D785" s="40">
        <v>0.34100000000000003</v>
      </c>
      <c r="E785" s="40">
        <v>0.316</v>
      </c>
      <c r="F785" s="40">
        <v>0.29299999999999998</v>
      </c>
      <c r="G785" s="40">
        <v>0.40100000000000002</v>
      </c>
      <c r="H785" s="41" t="s">
        <v>84</v>
      </c>
    </row>
    <row r="786" spans="2:8">
      <c r="B786" s="39" t="s">
        <v>345</v>
      </c>
      <c r="C786" s="40">
        <v>0.156</v>
      </c>
      <c r="D786" s="40">
        <v>0.13600000000000001</v>
      </c>
      <c r="E786" s="40">
        <v>0.111</v>
      </c>
      <c r="F786" s="40">
        <v>8.7999999999999995E-2</v>
      </c>
      <c r="G786" s="40">
        <v>0.36399999999999999</v>
      </c>
      <c r="H786" s="41" t="s">
        <v>137</v>
      </c>
    </row>
    <row r="787" spans="2:8">
      <c r="B787" s="39" t="s">
        <v>346</v>
      </c>
      <c r="C787" s="40">
        <v>0.153</v>
      </c>
      <c r="D787" s="40">
        <v>0.13300000000000001</v>
      </c>
      <c r="E787" s="40">
        <v>0.108</v>
      </c>
      <c r="F787" s="40">
        <v>8.5000000000000006E-2</v>
      </c>
      <c r="G787" s="40">
        <v>0.36399999999999999</v>
      </c>
      <c r="H787" s="41" t="s">
        <v>137</v>
      </c>
    </row>
    <row r="788" spans="2:8">
      <c r="B788" s="39" t="s">
        <v>346</v>
      </c>
      <c r="C788" s="40">
        <v>0.41399999999999998</v>
      </c>
      <c r="D788" s="40">
        <v>0.39400000000000002</v>
      </c>
      <c r="E788" s="40">
        <v>0.36899999999999999</v>
      </c>
      <c r="F788" s="40">
        <v>0.34599999999999997</v>
      </c>
      <c r="G788" s="40">
        <v>0.45400000000000001</v>
      </c>
      <c r="H788" s="41" t="s">
        <v>84</v>
      </c>
    </row>
    <row r="789" spans="2:8">
      <c r="B789" s="39" t="s">
        <v>347</v>
      </c>
      <c r="C789" s="40">
        <v>0.55800000000000005</v>
      </c>
      <c r="D789" s="40">
        <v>0.53800000000000003</v>
      </c>
      <c r="E789" s="40">
        <v>0.51300000000000001</v>
      </c>
      <c r="F789" s="40">
        <v>0.49</v>
      </c>
      <c r="G789" s="40">
        <v>0.59799999999999998</v>
      </c>
      <c r="H789" s="41" t="s">
        <v>137</v>
      </c>
    </row>
    <row r="790" spans="2:8">
      <c r="B790" s="39" t="s">
        <v>347</v>
      </c>
      <c r="C790" s="40">
        <v>0.53700000000000003</v>
      </c>
      <c r="D790" s="40">
        <v>0.51700000000000002</v>
      </c>
      <c r="E790" s="40">
        <v>0.49199999999999999</v>
      </c>
      <c r="F790" s="40">
        <v>0.46899999999999997</v>
      </c>
      <c r="G790" s="40">
        <v>0.57699999999999996</v>
      </c>
      <c r="H790" s="41" t="s">
        <v>84</v>
      </c>
    </row>
    <row r="791" spans="2:8">
      <c r="B791" s="39" t="s">
        <v>348</v>
      </c>
      <c r="C791" s="40">
        <v>0.24299999999999999</v>
      </c>
      <c r="D791" s="40">
        <v>0.223</v>
      </c>
      <c r="E791" s="40">
        <v>0.19800000000000001</v>
      </c>
      <c r="F791" s="40">
        <v>0.17499999999999999</v>
      </c>
      <c r="G791" s="40">
        <v>0.45500000000000002</v>
      </c>
      <c r="H791" s="41" t="s">
        <v>137</v>
      </c>
    </row>
    <row r="792" spans="2:8">
      <c r="B792" s="39" t="s">
        <v>348</v>
      </c>
      <c r="C792" s="40">
        <v>0.53700000000000003</v>
      </c>
      <c r="D792" s="40">
        <v>0.51700000000000002</v>
      </c>
      <c r="E792" s="40">
        <v>0.49199999999999999</v>
      </c>
      <c r="F792" s="40">
        <v>0.46899999999999997</v>
      </c>
      <c r="G792" s="40">
        <v>0.57699999999999996</v>
      </c>
      <c r="H792" s="41" t="s">
        <v>84</v>
      </c>
    </row>
    <row r="793" spans="2:8">
      <c r="B793" s="39" t="s">
        <v>349</v>
      </c>
      <c r="C793" s="40">
        <v>0.26900000000000002</v>
      </c>
      <c r="D793" s="40">
        <v>0.249</v>
      </c>
      <c r="E793" s="40">
        <v>0.224</v>
      </c>
      <c r="F793" s="40">
        <v>0.20100000000000001</v>
      </c>
      <c r="G793" s="40">
        <v>0.309</v>
      </c>
      <c r="H793" s="41" t="s">
        <v>137</v>
      </c>
    </row>
    <row r="794" spans="2:8">
      <c r="B794" s="39" t="s">
        <v>350</v>
      </c>
      <c r="C794" s="40">
        <v>0.26900000000000002</v>
      </c>
      <c r="D794" s="40">
        <v>0.249</v>
      </c>
      <c r="E794" s="40">
        <v>0.224</v>
      </c>
      <c r="F794" s="40">
        <v>0.20100000000000001</v>
      </c>
      <c r="G794" s="40">
        <v>0.309</v>
      </c>
      <c r="H794" s="41" t="s">
        <v>137</v>
      </c>
    </row>
    <row r="795" spans="2:8">
      <c r="B795" s="39" t="s">
        <v>349</v>
      </c>
      <c r="C795" s="40">
        <v>0.43099999999999999</v>
      </c>
      <c r="D795" s="40">
        <v>0.41099999999999998</v>
      </c>
      <c r="E795" s="40">
        <v>0.38600000000000001</v>
      </c>
      <c r="F795" s="40">
        <v>0.36299999999999999</v>
      </c>
      <c r="G795" s="40">
        <v>0.47099999999999997</v>
      </c>
      <c r="H795" s="41" t="s">
        <v>84</v>
      </c>
    </row>
    <row r="796" spans="2:8">
      <c r="B796" s="39" t="s">
        <v>351</v>
      </c>
      <c r="C796" s="40">
        <v>0.17</v>
      </c>
      <c r="D796" s="40">
        <v>0.15</v>
      </c>
      <c r="E796" s="40">
        <v>0.125</v>
      </c>
      <c r="F796" s="40">
        <v>0.10199999999999999</v>
      </c>
      <c r="G796" s="40">
        <v>0.36399999999999999</v>
      </c>
      <c r="H796" s="41" t="s">
        <v>137</v>
      </c>
    </row>
    <row r="797" spans="2:8">
      <c r="B797" s="39" t="s">
        <v>352</v>
      </c>
      <c r="C797" s="40">
        <v>0.13</v>
      </c>
      <c r="D797" s="40">
        <v>0.11</v>
      </c>
      <c r="E797" s="40">
        <v>8.5000000000000006E-2</v>
      </c>
      <c r="F797" s="40">
        <v>6.2E-2</v>
      </c>
      <c r="G797" s="40">
        <v>0.36399999999999999</v>
      </c>
      <c r="H797" s="41" t="s">
        <v>137</v>
      </c>
    </row>
    <row r="798" spans="2:8">
      <c r="B798" s="39" t="s">
        <v>353</v>
      </c>
      <c r="C798" s="40">
        <v>0.13</v>
      </c>
      <c r="D798" s="40">
        <v>0.11</v>
      </c>
      <c r="E798" s="40">
        <v>8.5000000000000006E-2</v>
      </c>
      <c r="F798" s="40">
        <v>6.2E-2</v>
      </c>
      <c r="G798" s="40">
        <v>0.36399999999999999</v>
      </c>
      <c r="H798" s="41" t="s">
        <v>137</v>
      </c>
    </row>
    <row r="799" spans="2:8">
      <c r="B799" s="39" t="s">
        <v>351</v>
      </c>
      <c r="C799" s="40">
        <v>0.20499999999999999</v>
      </c>
      <c r="D799" s="40">
        <v>0.185</v>
      </c>
      <c r="E799" s="40">
        <v>0.16</v>
      </c>
      <c r="F799" s="40">
        <v>0.13700000000000001</v>
      </c>
      <c r="G799" s="40">
        <v>0.36399999999999999</v>
      </c>
      <c r="H799" s="41" t="s">
        <v>84</v>
      </c>
    </row>
    <row r="800" spans="2:8">
      <c r="B800" s="39" t="s">
        <v>354</v>
      </c>
      <c r="C800" s="40">
        <v>0.44400000000000001</v>
      </c>
      <c r="D800" s="40">
        <v>0.42399999999999999</v>
      </c>
      <c r="E800" s="40">
        <v>0.39900000000000002</v>
      </c>
      <c r="F800" s="40">
        <v>0.376</v>
      </c>
      <c r="G800" s="40">
        <v>0.48399999999999999</v>
      </c>
      <c r="H800" s="41" t="s">
        <v>137</v>
      </c>
    </row>
    <row r="801" spans="2:8">
      <c r="B801" s="39" t="s">
        <v>354</v>
      </c>
      <c r="C801" s="40">
        <v>0.38219999999999998</v>
      </c>
      <c r="D801" s="40">
        <v>0.36199999999999999</v>
      </c>
      <c r="E801" s="40">
        <v>0.33700000000000002</v>
      </c>
      <c r="F801" s="40">
        <v>0.314</v>
      </c>
      <c r="G801" s="40">
        <v>0.45500000000000002</v>
      </c>
      <c r="H801" s="41" t="s">
        <v>84</v>
      </c>
    </row>
    <row r="802" spans="2:8">
      <c r="B802" s="39" t="s">
        <v>355</v>
      </c>
      <c r="C802" s="40">
        <v>0.23300000000000001</v>
      </c>
      <c r="D802" s="40">
        <v>0.21299999999999999</v>
      </c>
      <c r="E802" s="40">
        <v>0.188</v>
      </c>
      <c r="F802" s="40">
        <v>0.16500000000000001</v>
      </c>
      <c r="G802" s="40">
        <v>0.36399999999999999</v>
      </c>
      <c r="H802" s="41" t="s">
        <v>137</v>
      </c>
    </row>
    <row r="803" spans="2:8">
      <c r="B803" s="39" t="s">
        <v>356</v>
      </c>
      <c r="C803" s="40">
        <v>1.671</v>
      </c>
      <c r="D803" s="40">
        <v>1.651</v>
      </c>
      <c r="E803" s="40">
        <v>1.6259999999999999</v>
      </c>
      <c r="F803" s="40">
        <v>1.603</v>
      </c>
      <c r="G803" s="40">
        <v>1.7110000000000001</v>
      </c>
      <c r="H803" s="41" t="s">
        <v>137</v>
      </c>
    </row>
    <row r="804" spans="2:8">
      <c r="B804" s="39" t="s">
        <v>357</v>
      </c>
      <c r="C804" s="40">
        <v>0.45500000000000002</v>
      </c>
      <c r="D804" s="40">
        <v>0.435</v>
      </c>
      <c r="E804" s="40">
        <v>0.41</v>
      </c>
      <c r="F804" s="40">
        <v>0.38700000000000001</v>
      </c>
      <c r="G804" s="40">
        <v>0.495</v>
      </c>
      <c r="H804" s="41" t="s">
        <v>137</v>
      </c>
    </row>
    <row r="805" spans="2:8">
      <c r="B805" s="39" t="s">
        <v>357</v>
      </c>
      <c r="C805" s="40">
        <v>0.379</v>
      </c>
      <c r="D805" s="40">
        <v>0.35899999999999999</v>
      </c>
      <c r="E805" s="40">
        <v>0.33400000000000002</v>
      </c>
      <c r="F805" s="40">
        <v>0.311</v>
      </c>
      <c r="G805" s="40">
        <v>0.45500000000000002</v>
      </c>
      <c r="H805" s="41" t="s">
        <v>84</v>
      </c>
    </row>
    <row r="806" spans="2:8">
      <c r="B806" s="39" t="s">
        <v>358</v>
      </c>
      <c r="C806" s="40">
        <v>0.45500000000000002</v>
      </c>
      <c r="D806" s="40">
        <v>0.435</v>
      </c>
      <c r="E806" s="40">
        <v>0.41</v>
      </c>
      <c r="F806" s="40">
        <v>0.38700000000000001</v>
      </c>
      <c r="G806" s="40">
        <v>0.495</v>
      </c>
      <c r="H806" s="41" t="s">
        <v>137</v>
      </c>
    </row>
    <row r="807" spans="2:8">
      <c r="B807" s="39" t="s">
        <v>359</v>
      </c>
      <c r="C807" s="40">
        <v>0.45500000000000002</v>
      </c>
      <c r="D807" s="40">
        <v>0.435</v>
      </c>
      <c r="E807" s="40">
        <v>0.41</v>
      </c>
      <c r="F807" s="40">
        <v>0.38700000000000001</v>
      </c>
      <c r="G807" s="40">
        <v>0.495</v>
      </c>
      <c r="H807" s="41" t="s">
        <v>137</v>
      </c>
    </row>
    <row r="808" spans="2:8">
      <c r="B808" s="39" t="s">
        <v>360</v>
      </c>
      <c r="C808" s="40">
        <v>0.45500000000000002</v>
      </c>
      <c r="D808" s="40">
        <v>0.435</v>
      </c>
      <c r="E808" s="40">
        <v>0.41</v>
      </c>
      <c r="F808" s="40">
        <v>0.38700000000000001</v>
      </c>
      <c r="G808" s="40">
        <v>0.495</v>
      </c>
      <c r="H808" s="41" t="s">
        <v>137</v>
      </c>
    </row>
    <row r="809" spans="2:8">
      <c r="B809" s="39" t="s">
        <v>361</v>
      </c>
      <c r="C809" s="40">
        <v>0.40400000000000003</v>
      </c>
      <c r="D809" s="40">
        <v>0.38400000000000001</v>
      </c>
      <c r="E809" s="40">
        <v>0.35899999999999999</v>
      </c>
      <c r="F809" s="40">
        <v>0.33600000000000002</v>
      </c>
      <c r="G809" s="40">
        <v>0.44400000000000001</v>
      </c>
      <c r="H809" s="41" t="s">
        <v>137</v>
      </c>
    </row>
    <row r="810" spans="2:8">
      <c r="B810" s="39" t="s">
        <v>361</v>
      </c>
      <c r="C810" s="40">
        <v>0.433</v>
      </c>
      <c r="D810" s="40">
        <v>0.41299999999999998</v>
      </c>
      <c r="E810" s="40">
        <v>0.38800000000000001</v>
      </c>
      <c r="F810" s="40">
        <v>0.36499999999999999</v>
      </c>
      <c r="G810" s="40">
        <v>0.47299999999999998</v>
      </c>
      <c r="H810" s="41" t="s">
        <v>84</v>
      </c>
    </row>
    <row r="811" spans="2:8">
      <c r="B811" s="39" t="s">
        <v>362</v>
      </c>
      <c r="C811" s="40">
        <v>0.40400000000000003</v>
      </c>
      <c r="D811" s="40">
        <v>0.38400000000000001</v>
      </c>
      <c r="E811" s="40">
        <v>0.35899999999999999</v>
      </c>
      <c r="F811" s="40">
        <v>0.33600000000000002</v>
      </c>
      <c r="G811" s="40">
        <v>0.44400000000000001</v>
      </c>
      <c r="H811" s="41" t="s">
        <v>137</v>
      </c>
    </row>
    <row r="812" spans="2:8">
      <c r="B812" s="39" t="s">
        <v>363</v>
      </c>
      <c r="C812" s="40">
        <v>0.34799999999999998</v>
      </c>
      <c r="D812" s="40">
        <v>0.32800000000000001</v>
      </c>
      <c r="E812" s="40">
        <v>0.30299999999999999</v>
      </c>
      <c r="F812" s="40">
        <v>0.28000000000000003</v>
      </c>
      <c r="G812" s="40">
        <v>0.38800000000000001</v>
      </c>
      <c r="H812" s="41" t="s">
        <v>137</v>
      </c>
    </row>
    <row r="813" spans="2:8">
      <c r="B813" s="39" t="s">
        <v>364</v>
      </c>
      <c r="C813" s="40">
        <v>0.38700000000000001</v>
      </c>
      <c r="D813" s="40">
        <v>0.36699999999999999</v>
      </c>
      <c r="E813" s="40">
        <v>0.34200000000000003</v>
      </c>
      <c r="F813" s="40">
        <v>0.31900000000000001</v>
      </c>
      <c r="G813" s="40">
        <v>0.42699999999999999</v>
      </c>
      <c r="H813" s="41" t="s">
        <v>137</v>
      </c>
    </row>
    <row r="814" spans="2:8">
      <c r="B814" s="39" t="s">
        <v>364</v>
      </c>
      <c r="C814" s="40">
        <v>0.41099999999999998</v>
      </c>
      <c r="D814" s="40">
        <v>0.39100000000000001</v>
      </c>
      <c r="E814" s="40">
        <v>0.36599999999999999</v>
      </c>
      <c r="F814" s="40">
        <v>0.34300000000000003</v>
      </c>
      <c r="G814" s="40">
        <v>0.45100000000000001</v>
      </c>
      <c r="H814" s="41" t="s">
        <v>84</v>
      </c>
    </row>
    <row r="815" spans="2:8">
      <c r="B815" s="39" t="s">
        <v>365</v>
      </c>
      <c r="C815" s="40">
        <v>0.13400000000000001</v>
      </c>
      <c r="D815" s="40">
        <v>0.114</v>
      </c>
      <c r="E815" s="40">
        <v>8.8999999999999996E-2</v>
      </c>
      <c r="F815" s="40">
        <v>6.6000000000000003E-2</v>
      </c>
      <c r="G815" s="40">
        <v>0.45500000000000002</v>
      </c>
      <c r="H815" s="41" t="s">
        <v>137</v>
      </c>
    </row>
    <row r="816" spans="2:8">
      <c r="B816" s="39" t="s">
        <v>366</v>
      </c>
      <c r="C816" s="40">
        <v>0.22800000000000001</v>
      </c>
      <c r="D816" s="40">
        <v>0.20799999999999999</v>
      </c>
      <c r="E816" s="40">
        <v>0.183</v>
      </c>
      <c r="F816" s="40">
        <v>0.16</v>
      </c>
      <c r="G816" s="40">
        <v>0.45500000000000002</v>
      </c>
      <c r="H816" s="41" t="s">
        <v>137</v>
      </c>
    </row>
    <row r="817" spans="2:8">
      <c r="B817" s="39" t="s">
        <v>366</v>
      </c>
      <c r="C817" s="40">
        <v>0.35499999999999998</v>
      </c>
      <c r="D817" s="40">
        <v>0.33500000000000002</v>
      </c>
      <c r="E817" s="40">
        <v>0.31</v>
      </c>
      <c r="F817" s="40">
        <v>0.28699999999999998</v>
      </c>
      <c r="G817" s="40">
        <v>0.45500000000000002</v>
      </c>
      <c r="H817" s="41" t="s">
        <v>84</v>
      </c>
    </row>
    <row r="818" spans="2:8">
      <c r="B818" s="39" t="s">
        <v>367</v>
      </c>
      <c r="C818" s="40">
        <v>0.18</v>
      </c>
      <c r="D818" s="40">
        <v>0.16</v>
      </c>
      <c r="E818" s="40">
        <v>0.13500000000000001</v>
      </c>
      <c r="F818" s="40">
        <v>0.112</v>
      </c>
      <c r="G818" s="40">
        <v>0.45500000000000002</v>
      </c>
      <c r="H818" s="41" t="s">
        <v>137</v>
      </c>
    </row>
    <row r="819" spans="2:8">
      <c r="B819" s="39" t="s">
        <v>367</v>
      </c>
      <c r="C819" s="40">
        <v>0.44400000000000001</v>
      </c>
      <c r="D819" s="40">
        <v>0.42399999999999999</v>
      </c>
      <c r="E819" s="40">
        <v>0.39900000000000002</v>
      </c>
      <c r="F819" s="40">
        <v>0.376</v>
      </c>
      <c r="G819" s="40">
        <v>0.48399999999999999</v>
      </c>
      <c r="H819" s="41" t="s">
        <v>84</v>
      </c>
    </row>
    <row r="820" spans="2:8">
      <c r="B820" s="39" t="s">
        <v>974</v>
      </c>
      <c r="C820" s="40">
        <v>1.4510000000000001</v>
      </c>
      <c r="D820" s="40">
        <v>1.431</v>
      </c>
      <c r="E820" s="40">
        <v>1.4059999999999999</v>
      </c>
      <c r="F820" s="40">
        <v>1.383</v>
      </c>
      <c r="G820" s="40">
        <v>1.4910000000000001</v>
      </c>
      <c r="H820" s="41" t="s">
        <v>137</v>
      </c>
    </row>
    <row r="821" spans="2:8">
      <c r="B821" s="39" t="s">
        <v>975</v>
      </c>
      <c r="C821" s="40">
        <v>1.3129999999999999</v>
      </c>
      <c r="D821" s="40">
        <v>1.2929999999999999</v>
      </c>
      <c r="E821" s="40">
        <v>1.268</v>
      </c>
      <c r="F821" s="40">
        <v>1.2450000000000001</v>
      </c>
      <c r="G821" s="40">
        <v>1.353</v>
      </c>
      <c r="H821" s="41"/>
    </row>
    <row r="822" spans="2:8">
      <c r="B822" s="39" t="s">
        <v>976</v>
      </c>
      <c r="C822" s="40">
        <v>0.84299999999999997</v>
      </c>
      <c r="D822" s="40">
        <v>0.82299999999999995</v>
      </c>
      <c r="E822" s="40">
        <v>0.79800000000000004</v>
      </c>
      <c r="F822" s="40">
        <v>0.77500000000000002</v>
      </c>
      <c r="G822" s="40">
        <v>0.88300000000000001</v>
      </c>
      <c r="H822" s="41" t="s">
        <v>137</v>
      </c>
    </row>
    <row r="823" spans="2:8">
      <c r="B823" s="39" t="s">
        <v>977</v>
      </c>
      <c r="C823" s="40">
        <v>0.23</v>
      </c>
      <c r="D823" s="40">
        <v>0.21</v>
      </c>
      <c r="E823" s="40">
        <v>0.185</v>
      </c>
      <c r="F823" s="40">
        <v>0.16200000000000001</v>
      </c>
      <c r="G823" s="40">
        <v>0.45500000000000002</v>
      </c>
      <c r="H823" s="41" t="s">
        <v>137</v>
      </c>
    </row>
    <row r="824" spans="2:8">
      <c r="B824" s="39" t="s">
        <v>977</v>
      </c>
      <c r="C824" s="40">
        <v>0.375</v>
      </c>
      <c r="D824" s="40">
        <v>0.35499999999999998</v>
      </c>
      <c r="E824" s="40">
        <v>0.33</v>
      </c>
      <c r="F824" s="40">
        <v>0.307</v>
      </c>
      <c r="G824" s="40">
        <v>0.41499999999999998</v>
      </c>
      <c r="H824" s="41" t="s">
        <v>84</v>
      </c>
    </row>
    <row r="825" spans="2:8">
      <c r="B825" s="39" t="s">
        <v>693</v>
      </c>
      <c r="C825" s="40">
        <v>0.129</v>
      </c>
      <c r="D825" s="40">
        <v>0.109</v>
      </c>
      <c r="E825" s="40">
        <v>8.4000000000000005E-2</v>
      </c>
      <c r="F825" s="40">
        <v>6.0999999999999999E-2</v>
      </c>
      <c r="G825" s="40">
        <v>0.245</v>
      </c>
      <c r="H825" s="41" t="s">
        <v>137</v>
      </c>
    </row>
    <row r="826" spans="2:8">
      <c r="B826" s="39" t="s">
        <v>978</v>
      </c>
      <c r="C826" s="40">
        <v>0.129</v>
      </c>
      <c r="D826" s="40">
        <v>0.109</v>
      </c>
      <c r="E826" s="40">
        <v>8.4000000000000005E-2</v>
      </c>
      <c r="F826" s="40">
        <v>6.0999999999999999E-2</v>
      </c>
      <c r="G826" s="40">
        <v>0.245</v>
      </c>
      <c r="H826" s="41" t="s">
        <v>137</v>
      </c>
    </row>
    <row r="827" spans="2:8">
      <c r="B827" s="39" t="s">
        <v>693</v>
      </c>
      <c r="C827" s="40">
        <v>0.34100000000000003</v>
      </c>
      <c r="D827" s="40">
        <v>0.34100000000000003</v>
      </c>
      <c r="E827" s="40">
        <v>0.316</v>
      </c>
      <c r="F827" s="40">
        <v>0.29299999999999998</v>
      </c>
      <c r="G827" s="40">
        <v>0.40100000000000002</v>
      </c>
      <c r="H827" s="41" t="s">
        <v>84</v>
      </c>
    </row>
    <row r="828" spans="2:8">
      <c r="B828" s="39" t="s">
        <v>979</v>
      </c>
      <c r="C828" s="40">
        <v>0.129</v>
      </c>
      <c r="D828" s="40">
        <v>0.109</v>
      </c>
      <c r="E828" s="40">
        <v>8.4000000000000005E-2</v>
      </c>
      <c r="F828" s="40">
        <v>6.0999999999999999E-2</v>
      </c>
      <c r="G828" s="40">
        <v>0.245</v>
      </c>
      <c r="H828" s="41" t="s">
        <v>137</v>
      </c>
    </row>
    <row r="829" spans="2:8">
      <c r="B829" s="39" t="s">
        <v>980</v>
      </c>
      <c r="C829" s="40">
        <v>0.129</v>
      </c>
      <c r="D829" s="40">
        <v>0.109</v>
      </c>
      <c r="E829" s="40">
        <v>8.4000000000000005E-2</v>
      </c>
      <c r="F829" s="40">
        <v>6.0999999999999999E-2</v>
      </c>
      <c r="G829" s="40">
        <v>0.245</v>
      </c>
      <c r="H829" s="41" t="s">
        <v>137</v>
      </c>
    </row>
    <row r="830" spans="2:8">
      <c r="B830" s="39" t="s">
        <v>981</v>
      </c>
      <c r="C830" s="40">
        <v>0.307</v>
      </c>
      <c r="D830" s="40">
        <v>0.28699999999999998</v>
      </c>
      <c r="E830" s="40">
        <v>0.26200000000000001</v>
      </c>
      <c r="F830" s="40">
        <v>0.23899999999999999</v>
      </c>
      <c r="G830" s="40">
        <v>0.45500000000000002</v>
      </c>
      <c r="H830" s="41" t="s">
        <v>137</v>
      </c>
    </row>
    <row r="831" spans="2:8">
      <c r="B831" s="39" t="s">
        <v>982</v>
      </c>
      <c r="C831" s="40">
        <v>1.1970000000000001</v>
      </c>
      <c r="D831" s="40">
        <v>1.177</v>
      </c>
      <c r="E831" s="40">
        <v>1.1519999999999999</v>
      </c>
      <c r="F831" s="40">
        <v>1.129</v>
      </c>
      <c r="G831" s="40">
        <v>1.2370000000000001</v>
      </c>
      <c r="H831" s="41" t="s">
        <v>137</v>
      </c>
    </row>
    <row r="832" spans="2:8">
      <c r="B832" s="39" t="s">
        <v>983</v>
      </c>
      <c r="C832" s="40">
        <v>0.33200000000000002</v>
      </c>
      <c r="D832" s="40">
        <v>0.312</v>
      </c>
      <c r="E832" s="40">
        <v>0.28699999999999998</v>
      </c>
      <c r="F832" s="40">
        <v>0.26400000000000001</v>
      </c>
      <c r="G832" s="40">
        <v>0.372</v>
      </c>
      <c r="H832" s="41" t="s">
        <v>137</v>
      </c>
    </row>
    <row r="833" spans="2:8">
      <c r="B833" s="39" t="s">
        <v>983</v>
      </c>
      <c r="C833" s="40">
        <v>0.311</v>
      </c>
      <c r="D833" s="40">
        <v>0.29099999999999998</v>
      </c>
      <c r="E833" s="40">
        <v>0.26600000000000001</v>
      </c>
      <c r="F833" s="40">
        <v>0.24299999999999999</v>
      </c>
      <c r="G833" s="40">
        <v>0.45500000000000002</v>
      </c>
      <c r="H833" s="42" t="s">
        <v>84</v>
      </c>
    </row>
    <row r="834" spans="2:8">
      <c r="B834" s="39" t="s">
        <v>984</v>
      </c>
      <c r="C834" s="40">
        <v>0.374</v>
      </c>
      <c r="D834" s="40">
        <v>0.35399999999999998</v>
      </c>
      <c r="E834" s="40">
        <v>0.32900000000000001</v>
      </c>
      <c r="F834" s="40">
        <v>0.30599999999999999</v>
      </c>
      <c r="G834" s="40">
        <v>0.41399999999999998</v>
      </c>
      <c r="H834" s="41" t="s">
        <v>137</v>
      </c>
    </row>
    <row r="835" spans="2:8">
      <c r="B835" s="39" t="s">
        <v>984</v>
      </c>
      <c r="C835" s="40">
        <v>0.40600000000000003</v>
      </c>
      <c r="D835" s="40">
        <v>0.38600000000000001</v>
      </c>
      <c r="E835" s="40">
        <v>0.36099999999999999</v>
      </c>
      <c r="F835" s="40">
        <v>0.33800000000000002</v>
      </c>
      <c r="G835" s="40">
        <v>0.45500000000000002</v>
      </c>
      <c r="H835" s="42" t="s">
        <v>84</v>
      </c>
    </row>
    <row r="836" spans="2:8">
      <c r="B836" s="39" t="s">
        <v>985</v>
      </c>
      <c r="C836" s="40">
        <v>0.35799999999999998</v>
      </c>
      <c r="D836" s="40">
        <v>0.33800000000000002</v>
      </c>
      <c r="E836" s="40">
        <v>0.313</v>
      </c>
      <c r="F836" s="40">
        <v>0.28999999999999998</v>
      </c>
      <c r="G836" s="40">
        <v>0.39800000000000002</v>
      </c>
      <c r="H836" s="41" t="s">
        <v>137</v>
      </c>
    </row>
    <row r="837" spans="2:8">
      <c r="B837" s="39" t="s">
        <v>985</v>
      </c>
      <c r="C837" s="40">
        <v>0.52100000000000002</v>
      </c>
      <c r="D837" s="40">
        <v>0.501</v>
      </c>
      <c r="E837" s="40">
        <v>0.47599999999999998</v>
      </c>
      <c r="F837" s="40">
        <v>0.45300000000000001</v>
      </c>
      <c r="G837" s="40">
        <v>0.56100000000000005</v>
      </c>
      <c r="H837" s="42" t="s">
        <v>84</v>
      </c>
    </row>
    <row r="838" spans="2:8">
      <c r="B838" s="39" t="s">
        <v>986</v>
      </c>
      <c r="C838" s="40">
        <v>0.39900000000000002</v>
      </c>
      <c r="D838" s="40">
        <v>0.379</v>
      </c>
      <c r="E838" s="40">
        <v>0.35399999999999998</v>
      </c>
      <c r="F838" s="40">
        <v>0.33100000000000002</v>
      </c>
      <c r="G838" s="40">
        <v>0.439</v>
      </c>
      <c r="H838" s="41" t="s">
        <v>137</v>
      </c>
    </row>
    <row r="839" spans="2:8">
      <c r="B839" s="39" t="s">
        <v>986</v>
      </c>
      <c r="C839" s="40">
        <v>0.45400000000000001</v>
      </c>
      <c r="D839" s="40">
        <v>0.434</v>
      </c>
      <c r="E839" s="40">
        <v>0.40899999999999997</v>
      </c>
      <c r="F839" s="40">
        <v>0.38600000000000001</v>
      </c>
      <c r="G839" s="40">
        <v>0.499</v>
      </c>
      <c r="H839" s="42" t="s">
        <v>84</v>
      </c>
    </row>
    <row r="840" spans="2:8">
      <c r="B840" s="39" t="s">
        <v>987</v>
      </c>
      <c r="C840" s="40">
        <v>0.34599999999999997</v>
      </c>
      <c r="D840" s="40">
        <v>0.32600000000000001</v>
      </c>
      <c r="E840" s="40">
        <v>0.30099999999999999</v>
      </c>
      <c r="F840" s="40">
        <v>0.27800000000000002</v>
      </c>
      <c r="G840" s="40">
        <v>0.38600000000000001</v>
      </c>
      <c r="H840" s="41" t="s">
        <v>137</v>
      </c>
    </row>
    <row r="841" spans="2:8">
      <c r="B841" s="39" t="s">
        <v>987</v>
      </c>
      <c r="C841" s="40">
        <v>0.314</v>
      </c>
      <c r="D841" s="40">
        <v>0.29399999999999998</v>
      </c>
      <c r="E841" s="40">
        <v>0.26900000000000002</v>
      </c>
      <c r="F841" s="40">
        <v>0.246</v>
      </c>
      <c r="G841" s="40">
        <v>0.45500000000000002</v>
      </c>
      <c r="H841" s="41" t="s">
        <v>84</v>
      </c>
    </row>
    <row r="842" spans="2:8">
      <c r="B842" s="39" t="s">
        <v>988</v>
      </c>
      <c r="C842" s="40">
        <v>0.47399999999999998</v>
      </c>
      <c r="D842" s="40">
        <v>0.45400000000000001</v>
      </c>
      <c r="E842" s="40">
        <v>0.42899999999999999</v>
      </c>
      <c r="F842" s="40">
        <v>0.40600000000000003</v>
      </c>
      <c r="G842" s="40">
        <v>0.51400000000000001</v>
      </c>
      <c r="H842" s="41" t="s">
        <v>137</v>
      </c>
    </row>
    <row r="843" spans="2:8">
      <c r="B843" s="39" t="s">
        <v>988</v>
      </c>
      <c r="C843" s="40">
        <v>0.40200000000000002</v>
      </c>
      <c r="D843" s="40">
        <v>0.38200000000000001</v>
      </c>
      <c r="E843" s="40">
        <v>0.35699999999999998</v>
      </c>
      <c r="F843" s="40">
        <v>0.33400000000000002</v>
      </c>
      <c r="G843" s="40">
        <v>0.442</v>
      </c>
      <c r="H843" s="42" t="s">
        <v>84</v>
      </c>
    </row>
    <row r="844" spans="2:8">
      <c r="B844" s="39" t="s">
        <v>989</v>
      </c>
      <c r="C844" s="40">
        <v>0.27</v>
      </c>
      <c r="D844" s="40">
        <v>0.25</v>
      </c>
      <c r="E844" s="40">
        <v>0.22500000000000001</v>
      </c>
      <c r="F844" s="40">
        <v>0.20200000000000001</v>
      </c>
      <c r="G844" s="40">
        <v>0.31</v>
      </c>
      <c r="H844" s="41" t="s">
        <v>137</v>
      </c>
    </row>
    <row r="845" spans="2:8">
      <c r="B845" s="39" t="s">
        <v>989</v>
      </c>
      <c r="C845" s="40">
        <v>0.49199999999999999</v>
      </c>
      <c r="D845" s="40">
        <v>0.47199999999999998</v>
      </c>
      <c r="E845" s="40">
        <v>0.44700000000000001</v>
      </c>
      <c r="F845" s="40">
        <v>0.42399999999999999</v>
      </c>
      <c r="G845" s="40">
        <v>0.53200000000000003</v>
      </c>
      <c r="H845" s="41" t="s">
        <v>84</v>
      </c>
    </row>
    <row r="846" spans="2:8">
      <c r="B846" s="39" t="s">
        <v>990</v>
      </c>
      <c r="C846" s="40">
        <v>0.13700000000000001</v>
      </c>
      <c r="D846" s="40">
        <v>0.11700000000000001</v>
      </c>
      <c r="E846" s="40">
        <v>9.1999999999999998E-2</v>
      </c>
      <c r="F846" s="40">
        <v>6.9000000000000006E-2</v>
      </c>
      <c r="G846" s="40">
        <v>0.36399999999999999</v>
      </c>
      <c r="H846" s="41" t="s">
        <v>137</v>
      </c>
    </row>
    <row r="847" spans="2:8">
      <c r="B847" s="39" t="s">
        <v>990</v>
      </c>
      <c r="C847" s="40">
        <v>0.36799999999999999</v>
      </c>
      <c r="D847" s="40">
        <v>0.34799999999999998</v>
      </c>
      <c r="E847" s="40">
        <v>0.32300000000000001</v>
      </c>
      <c r="F847" s="40">
        <v>0.3</v>
      </c>
      <c r="G847" s="40">
        <v>0.40799999999999997</v>
      </c>
      <c r="H847" s="41" t="s">
        <v>84</v>
      </c>
    </row>
    <row r="848" spans="2:8">
      <c r="B848" s="39" t="s">
        <v>991</v>
      </c>
      <c r="C848" s="40">
        <v>0.13500000000000001</v>
      </c>
      <c r="D848" s="40">
        <v>0.115</v>
      </c>
      <c r="E848" s="40">
        <v>0.09</v>
      </c>
      <c r="F848" s="40">
        <v>6.7000000000000004E-2</v>
      </c>
      <c r="G848" s="40">
        <v>0.36399999999999999</v>
      </c>
      <c r="H848" s="41" t="s">
        <v>137</v>
      </c>
    </row>
    <row r="849" spans="2:8">
      <c r="B849" s="39" t="s">
        <v>991</v>
      </c>
      <c r="C849" s="40">
        <v>0.42699999999999999</v>
      </c>
      <c r="D849" s="40">
        <v>0.40699999999999997</v>
      </c>
      <c r="E849" s="40">
        <v>0.38200000000000001</v>
      </c>
      <c r="F849" s="40">
        <v>0.35899999999999999</v>
      </c>
      <c r="G849" s="40">
        <v>0.46700000000000003</v>
      </c>
      <c r="H849" s="41" t="s">
        <v>84</v>
      </c>
    </row>
    <row r="850" spans="2:8">
      <c r="B850" s="39" t="s">
        <v>992</v>
      </c>
      <c r="C850" s="40">
        <v>0.45700000000000002</v>
      </c>
      <c r="D850" s="40">
        <v>0.437</v>
      </c>
      <c r="E850" s="40">
        <v>0.41199999999999998</v>
      </c>
      <c r="F850" s="40">
        <v>0.38900000000000001</v>
      </c>
      <c r="G850" s="40">
        <v>0.497</v>
      </c>
      <c r="H850" s="41" t="s">
        <v>137</v>
      </c>
    </row>
    <row r="851" spans="2:8">
      <c r="B851" s="39" t="s">
        <v>993</v>
      </c>
      <c r="C851" s="40">
        <v>0.58299999999999996</v>
      </c>
      <c r="D851" s="40">
        <v>0.56299999999999994</v>
      </c>
      <c r="E851" s="40">
        <v>0.53800000000000003</v>
      </c>
      <c r="F851" s="40">
        <v>0.51500000000000001</v>
      </c>
      <c r="G851" s="40">
        <v>0.623</v>
      </c>
      <c r="H851" s="41" t="s">
        <v>137</v>
      </c>
    </row>
    <row r="852" spans="2:8">
      <c r="B852" s="39" t="s">
        <v>994</v>
      </c>
      <c r="C852" s="40">
        <v>0.40799999999999997</v>
      </c>
      <c r="D852" s="40">
        <v>0.38800000000000001</v>
      </c>
      <c r="E852" s="40">
        <v>0.36299999999999999</v>
      </c>
      <c r="F852" s="40">
        <v>0.34</v>
      </c>
      <c r="G852" s="40">
        <v>0.44800000000000001</v>
      </c>
      <c r="H852" s="41" t="s">
        <v>137</v>
      </c>
    </row>
    <row r="853" spans="2:8">
      <c r="B853" s="39" t="s">
        <v>994</v>
      </c>
      <c r="C853" s="40">
        <v>0.38700000000000001</v>
      </c>
      <c r="D853" s="40">
        <v>0.36699999999999999</v>
      </c>
      <c r="E853" s="40">
        <v>0.34200000000000003</v>
      </c>
      <c r="F853" s="40">
        <v>0.31900000000000001</v>
      </c>
      <c r="G853" s="40">
        <v>0.45500000000000002</v>
      </c>
      <c r="H853" s="41" t="s">
        <v>84</v>
      </c>
    </row>
    <row r="854" spans="2:8">
      <c r="B854" s="39" t="s">
        <v>995</v>
      </c>
      <c r="C854" s="40">
        <v>0.14499999999999999</v>
      </c>
      <c r="D854" s="40">
        <v>0.125</v>
      </c>
      <c r="E854" s="40">
        <v>0.1</v>
      </c>
      <c r="F854" s="40">
        <v>7.6999999999999999E-2</v>
      </c>
      <c r="G854" s="40">
        <v>0.45500000000000002</v>
      </c>
      <c r="H854" s="41" t="s">
        <v>137</v>
      </c>
    </row>
    <row r="855" spans="2:8">
      <c r="B855" s="39" t="s">
        <v>995</v>
      </c>
      <c r="C855" s="40">
        <v>0.216</v>
      </c>
      <c r="D855" s="40">
        <v>0.19600000000000001</v>
      </c>
      <c r="E855" s="40">
        <v>0.17100000000000001</v>
      </c>
      <c r="F855" s="40">
        <v>0.14799999999999999</v>
      </c>
      <c r="G855" s="40">
        <v>0.45500000000000002</v>
      </c>
      <c r="H855" s="41" t="s">
        <v>84</v>
      </c>
    </row>
    <row r="856" spans="2:8">
      <c r="B856" s="39" t="s">
        <v>996</v>
      </c>
      <c r="C856" s="40">
        <v>0.14499999999999999</v>
      </c>
      <c r="D856" s="40">
        <v>0.125</v>
      </c>
      <c r="E856" s="40">
        <v>0.1</v>
      </c>
      <c r="F856" s="40">
        <v>7.6999999999999999E-2</v>
      </c>
      <c r="G856" s="40">
        <v>0.45500000000000002</v>
      </c>
      <c r="H856" s="41" t="s">
        <v>137</v>
      </c>
    </row>
    <row r="857" spans="2:8">
      <c r="B857" s="39" t="s">
        <v>997</v>
      </c>
      <c r="C857" s="40">
        <v>0.27200000000000002</v>
      </c>
      <c r="D857" s="40">
        <v>0.252</v>
      </c>
      <c r="E857" s="40">
        <v>0.22700000000000001</v>
      </c>
      <c r="F857" s="40">
        <v>0.20399999999999999</v>
      </c>
      <c r="G857" s="40">
        <v>0.45500000000000002</v>
      </c>
      <c r="H857" s="41" t="s">
        <v>137</v>
      </c>
    </row>
    <row r="858" spans="2:8">
      <c r="B858" s="39" t="s">
        <v>998</v>
      </c>
      <c r="C858" s="40">
        <v>0.34599999999999997</v>
      </c>
      <c r="D858" s="40">
        <v>0.32600000000000001</v>
      </c>
      <c r="E858" s="40">
        <v>0.30099999999999999</v>
      </c>
      <c r="F858" s="40">
        <v>0.27800000000000002</v>
      </c>
      <c r="G858" s="40">
        <v>0.38600000000000001</v>
      </c>
      <c r="H858" s="41" t="s">
        <v>137</v>
      </c>
    </row>
    <row r="859" spans="2:8">
      <c r="B859" s="39" t="s">
        <v>998</v>
      </c>
      <c r="C859" s="40">
        <v>0.35399999999999998</v>
      </c>
      <c r="D859" s="40">
        <v>0.33400000000000002</v>
      </c>
      <c r="E859" s="40">
        <v>0.309</v>
      </c>
      <c r="F859" s="40">
        <v>0.28599999999999998</v>
      </c>
      <c r="G859" s="40">
        <v>0.45500000000000002</v>
      </c>
      <c r="H859" s="41" t="s">
        <v>84</v>
      </c>
    </row>
    <row r="860" spans="2:8">
      <c r="B860" s="39" t="s">
        <v>999</v>
      </c>
      <c r="C860" s="40">
        <v>0.34599999999999997</v>
      </c>
      <c r="D860" s="40">
        <v>0.32600000000000001</v>
      </c>
      <c r="E860" s="40">
        <v>0.30099999999999999</v>
      </c>
      <c r="F860" s="40">
        <v>0.27800000000000002</v>
      </c>
      <c r="G860" s="40">
        <v>0.38600000000000001</v>
      </c>
      <c r="H860" s="41" t="s">
        <v>137</v>
      </c>
    </row>
    <row r="861" spans="2:8">
      <c r="B861" s="39" t="s">
        <v>1000</v>
      </c>
      <c r="C861" s="40">
        <v>0.222</v>
      </c>
      <c r="D861" s="40">
        <v>0.20200000000000001</v>
      </c>
      <c r="E861" s="40">
        <v>0.17699999999999999</v>
      </c>
      <c r="F861" s="40">
        <v>0.154</v>
      </c>
      <c r="G861" s="40">
        <v>0.45500000000000002</v>
      </c>
      <c r="H861" s="41" t="s">
        <v>137</v>
      </c>
    </row>
    <row r="862" spans="2:8">
      <c r="B862" s="39" t="s">
        <v>1001</v>
      </c>
      <c r="C862" s="40">
        <v>0.222</v>
      </c>
      <c r="D862" s="40">
        <v>0.20200000000000001</v>
      </c>
      <c r="E862" s="40">
        <v>0.17699999999999999</v>
      </c>
      <c r="F862" s="40">
        <v>0.154</v>
      </c>
      <c r="G862" s="40">
        <v>0.45500000000000002</v>
      </c>
      <c r="H862" s="41" t="s">
        <v>137</v>
      </c>
    </row>
    <row r="863" spans="2:8">
      <c r="B863" s="39" t="s">
        <v>1002</v>
      </c>
      <c r="C863" s="40">
        <v>1.53</v>
      </c>
      <c r="D863" s="40">
        <v>1.51</v>
      </c>
      <c r="E863" s="40">
        <v>1.4850000000000001</v>
      </c>
      <c r="F863" s="40">
        <v>1.462</v>
      </c>
      <c r="G863" s="40">
        <v>1.57</v>
      </c>
      <c r="H863" s="41" t="s">
        <v>137</v>
      </c>
    </row>
    <row r="864" spans="2:8">
      <c r="B864" s="39" t="s">
        <v>1003</v>
      </c>
      <c r="C864" s="40">
        <v>0.34100000000000003</v>
      </c>
      <c r="D864" s="40">
        <v>0.32100000000000001</v>
      </c>
      <c r="E864" s="40">
        <v>0.29599999999999999</v>
      </c>
      <c r="F864" s="40">
        <v>0.27300000000000002</v>
      </c>
      <c r="G864" s="40">
        <v>0.38100000000000001</v>
      </c>
      <c r="H864" s="41" t="s">
        <v>137</v>
      </c>
    </row>
    <row r="865" spans="2:8">
      <c r="B865" s="39" t="s">
        <v>1004</v>
      </c>
      <c r="C865" s="40">
        <v>1.4570000000000001</v>
      </c>
      <c r="D865" s="40">
        <v>1.4370000000000001</v>
      </c>
      <c r="E865" s="40">
        <v>1.4119999999999999</v>
      </c>
      <c r="F865" s="40">
        <v>1.389</v>
      </c>
      <c r="G865" s="40">
        <v>1.4970000000000001</v>
      </c>
      <c r="H865" s="41" t="s">
        <v>137</v>
      </c>
    </row>
    <row r="866" spans="2:8">
      <c r="B866" s="39" t="s">
        <v>1005</v>
      </c>
      <c r="C866" s="40">
        <v>1.4570000000000001</v>
      </c>
      <c r="D866" s="40">
        <v>1.4370000000000001</v>
      </c>
      <c r="E866" s="40">
        <v>1.4119999999999999</v>
      </c>
      <c r="F866" s="40">
        <v>1.389</v>
      </c>
      <c r="G866" s="40">
        <v>1.4970000000000001</v>
      </c>
      <c r="H866" s="41"/>
    </row>
    <row r="867" spans="2:8">
      <c r="B867" s="39" t="s">
        <v>1006</v>
      </c>
      <c r="C867" s="40">
        <v>0.48199999999999998</v>
      </c>
      <c r="D867" s="40">
        <v>0.46200000000000002</v>
      </c>
      <c r="E867" s="40">
        <v>0.437</v>
      </c>
      <c r="F867" s="40">
        <v>0.41399999999999998</v>
      </c>
      <c r="G867" s="40">
        <v>0.52200000000000002</v>
      </c>
      <c r="H867" s="41" t="s">
        <v>137</v>
      </c>
    </row>
    <row r="868" spans="2:8">
      <c r="B868" s="39" t="s">
        <v>1007</v>
      </c>
      <c r="C868" s="40">
        <v>0.25800000000000001</v>
      </c>
      <c r="D868" s="40">
        <v>0.23799999999999999</v>
      </c>
      <c r="E868" s="40">
        <v>0.21299999999999999</v>
      </c>
      <c r="F868" s="40">
        <v>0.19</v>
      </c>
      <c r="G868" s="40">
        <v>0.29799999999999999</v>
      </c>
      <c r="H868" s="41" t="s">
        <v>137</v>
      </c>
    </row>
    <row r="869" spans="2:8">
      <c r="B869" s="39" t="s">
        <v>1007</v>
      </c>
      <c r="C869" s="40">
        <v>0.25800000000000001</v>
      </c>
      <c r="D869" s="40">
        <v>0.23799999999999999</v>
      </c>
      <c r="E869" s="40">
        <v>0.21299999999999999</v>
      </c>
      <c r="F869" s="40">
        <v>0.19</v>
      </c>
      <c r="G869" s="40">
        <v>0.29799999999999999</v>
      </c>
      <c r="H869" s="42" t="s">
        <v>84</v>
      </c>
    </row>
    <row r="870" spans="2:8">
      <c r="B870" s="39" t="s">
        <v>1008</v>
      </c>
      <c r="C870" s="40">
        <v>0.41599999999999998</v>
      </c>
      <c r="D870" s="40">
        <v>0.39600000000000002</v>
      </c>
      <c r="E870" s="40">
        <v>0.371</v>
      </c>
      <c r="F870" s="40">
        <v>0.34799999999999998</v>
      </c>
      <c r="G870" s="40">
        <v>0.45600000000000002</v>
      </c>
      <c r="H870" s="41" t="s">
        <v>137</v>
      </c>
    </row>
    <row r="871" spans="2:8">
      <c r="B871" s="39" t="s">
        <v>1008</v>
      </c>
      <c r="C871" s="40">
        <v>0.35499999999999998</v>
      </c>
      <c r="D871" s="40">
        <v>0.33500000000000002</v>
      </c>
      <c r="E871" s="40">
        <v>0.31</v>
      </c>
      <c r="F871" s="40">
        <v>0.28699999999999998</v>
      </c>
      <c r="G871" s="40">
        <v>0.45500000000000002</v>
      </c>
      <c r="H871" s="41" t="s">
        <v>84</v>
      </c>
    </row>
    <row r="872" spans="2:8">
      <c r="B872" s="39" t="s">
        <v>1009</v>
      </c>
      <c r="C872" s="40">
        <v>0.23</v>
      </c>
      <c r="D872" s="40">
        <v>0.21</v>
      </c>
      <c r="E872" s="40">
        <v>0.185</v>
      </c>
      <c r="F872" s="40">
        <v>0.16200000000000001</v>
      </c>
      <c r="G872" s="40">
        <v>0.45500000000000002</v>
      </c>
      <c r="H872" s="41" t="s">
        <v>137</v>
      </c>
    </row>
    <row r="873" spans="2:8">
      <c r="B873" s="39" t="s">
        <v>1010</v>
      </c>
      <c r="C873" s="40">
        <v>0.23</v>
      </c>
      <c r="D873" s="40">
        <v>0.21</v>
      </c>
      <c r="E873" s="40">
        <v>0.185</v>
      </c>
      <c r="F873" s="40">
        <v>0.16200000000000001</v>
      </c>
      <c r="G873" s="40">
        <v>0.45500000000000002</v>
      </c>
      <c r="H873" s="41" t="s">
        <v>137</v>
      </c>
    </row>
    <row r="874" spans="2:8">
      <c r="B874" s="39" t="s">
        <v>1009</v>
      </c>
      <c r="C874" s="40">
        <v>0.33300000000000002</v>
      </c>
      <c r="D874" s="40">
        <v>0.313</v>
      </c>
      <c r="E874" s="40">
        <v>0.28799999999999998</v>
      </c>
      <c r="F874" s="40">
        <v>0.26500000000000001</v>
      </c>
      <c r="G874" s="40">
        <v>0.373</v>
      </c>
      <c r="H874" s="41" t="s">
        <v>84</v>
      </c>
    </row>
    <row r="875" spans="2:8">
      <c r="B875" s="39" t="s">
        <v>1011</v>
      </c>
      <c r="C875" s="40">
        <v>0.23</v>
      </c>
      <c r="D875" s="40">
        <v>0.21</v>
      </c>
      <c r="E875" s="40">
        <v>0.185</v>
      </c>
      <c r="F875" s="40">
        <v>0.16200000000000001</v>
      </c>
      <c r="G875" s="40">
        <v>0.45500000000000002</v>
      </c>
      <c r="H875" s="41" t="s">
        <v>137</v>
      </c>
    </row>
    <row r="876" spans="2:8">
      <c r="B876" s="39" t="s">
        <v>1012</v>
      </c>
      <c r="C876" s="40">
        <v>0.33100000000000002</v>
      </c>
      <c r="D876" s="40">
        <v>0.311</v>
      </c>
      <c r="E876" s="40">
        <v>0.28599999999999998</v>
      </c>
      <c r="F876" s="40">
        <v>0.26300000000000001</v>
      </c>
      <c r="G876" s="40">
        <v>0.371</v>
      </c>
      <c r="H876" s="41" t="s">
        <v>137</v>
      </c>
    </row>
    <row r="877" spans="2:8">
      <c r="B877" s="39" t="s">
        <v>1013</v>
      </c>
      <c r="C877" s="40">
        <v>0.33200000000000002</v>
      </c>
      <c r="D877" s="40">
        <v>0.312</v>
      </c>
      <c r="E877" s="40">
        <v>0.28699999999999998</v>
      </c>
      <c r="F877" s="40">
        <v>0.26400000000000001</v>
      </c>
      <c r="G877" s="40">
        <v>0.372</v>
      </c>
      <c r="H877" s="41" t="s">
        <v>137</v>
      </c>
    </row>
    <row r="878" spans="2:8">
      <c r="B878" s="39" t="s">
        <v>1013</v>
      </c>
      <c r="C878" s="40">
        <v>0.32600000000000001</v>
      </c>
      <c r="D878" s="40">
        <v>0.30599999999999999</v>
      </c>
      <c r="E878" s="40">
        <v>0.28100000000000003</v>
      </c>
      <c r="F878" s="40">
        <v>0.28100000000000003</v>
      </c>
      <c r="G878" s="40">
        <v>0.36599999999999999</v>
      </c>
      <c r="H878" s="42" t="s">
        <v>84</v>
      </c>
    </row>
    <row r="879" spans="2:8">
      <c r="B879" s="39" t="s">
        <v>1014</v>
      </c>
      <c r="C879" s="40">
        <v>1.5169999999999999</v>
      </c>
      <c r="D879" s="40">
        <v>1.4970000000000001</v>
      </c>
      <c r="E879" s="40">
        <v>1.472</v>
      </c>
      <c r="F879" s="40">
        <v>1.4490000000000001</v>
      </c>
      <c r="G879" s="40">
        <v>1.5569999999999999</v>
      </c>
      <c r="H879" s="41" t="s">
        <v>137</v>
      </c>
    </row>
    <row r="880" spans="2:8">
      <c r="B880" s="39" t="s">
        <v>1015</v>
      </c>
      <c r="C880" s="40">
        <v>0.26700000000000002</v>
      </c>
      <c r="D880" s="40">
        <v>0.247</v>
      </c>
      <c r="E880" s="40">
        <v>0.222</v>
      </c>
      <c r="F880" s="40">
        <v>0.19900000000000001</v>
      </c>
      <c r="G880" s="40">
        <v>0.45500000000000002</v>
      </c>
      <c r="H880" s="41" t="s">
        <v>137</v>
      </c>
    </row>
    <row r="881" spans="2:8">
      <c r="B881" s="39" t="s">
        <v>1015</v>
      </c>
      <c r="C881" s="40">
        <v>0.27400000000000002</v>
      </c>
      <c r="D881" s="40">
        <v>0.254</v>
      </c>
      <c r="E881" s="40">
        <v>0.22900000000000001</v>
      </c>
      <c r="F881" s="40">
        <v>0.20599999999999999</v>
      </c>
      <c r="G881" s="40">
        <v>0.45500000000000002</v>
      </c>
      <c r="H881" s="41" t="s">
        <v>84</v>
      </c>
    </row>
    <row r="882" spans="2:8">
      <c r="B882" s="39" t="s">
        <v>1016</v>
      </c>
      <c r="C882" s="40">
        <v>0.26300000000000001</v>
      </c>
      <c r="D882" s="40">
        <v>0.24299999999999999</v>
      </c>
      <c r="E882" s="40">
        <v>0.218</v>
      </c>
      <c r="F882" s="40">
        <v>0.19500000000000001</v>
      </c>
      <c r="G882" s="40">
        <v>0.30299999999999999</v>
      </c>
      <c r="H882" s="41" t="s">
        <v>137</v>
      </c>
    </row>
    <row r="883" spans="2:8">
      <c r="B883" s="39" t="s">
        <v>1016</v>
      </c>
      <c r="C883" s="40">
        <v>0.29899999999999999</v>
      </c>
      <c r="D883" s="40">
        <v>0.27900000000000003</v>
      </c>
      <c r="E883" s="40">
        <v>0.254</v>
      </c>
      <c r="F883" s="40">
        <v>0.23100000000000001</v>
      </c>
      <c r="G883" s="40">
        <v>0.33300000000000002</v>
      </c>
      <c r="H883" s="41" t="s">
        <v>84</v>
      </c>
    </row>
    <row r="884" spans="2:8">
      <c r="B884" s="39" t="s">
        <v>1017</v>
      </c>
      <c r="C884" s="40">
        <v>0.26300000000000001</v>
      </c>
      <c r="D884" s="40">
        <v>0.24299999999999999</v>
      </c>
      <c r="E884" s="40">
        <v>0.218</v>
      </c>
      <c r="F884" s="40">
        <v>0.19500000000000001</v>
      </c>
      <c r="G884" s="40">
        <v>0.30299999999999999</v>
      </c>
      <c r="H884" s="41" t="s">
        <v>137</v>
      </c>
    </row>
    <row r="885" spans="2:8">
      <c r="B885" s="39" t="s">
        <v>1018</v>
      </c>
      <c r="C885" s="40">
        <v>0.26300000000000001</v>
      </c>
      <c r="D885" s="40">
        <v>0.24299999999999999</v>
      </c>
      <c r="E885" s="40">
        <v>0.218</v>
      </c>
      <c r="F885" s="40">
        <v>0.19500000000000001</v>
      </c>
      <c r="G885" s="40">
        <v>0.30299999999999999</v>
      </c>
      <c r="H885" s="41" t="s">
        <v>137</v>
      </c>
    </row>
    <row r="886" spans="2:8">
      <c r="B886" s="39" t="s">
        <v>1019</v>
      </c>
      <c r="C886" s="40">
        <v>0.45900000000000002</v>
      </c>
      <c r="D886" s="40">
        <v>0.13900000000000001</v>
      </c>
      <c r="E886" s="40">
        <v>0.41399999999999998</v>
      </c>
      <c r="F886" s="40">
        <v>0.39100000000000001</v>
      </c>
      <c r="G886" s="40">
        <v>0.499</v>
      </c>
      <c r="H886" s="41" t="s">
        <v>137</v>
      </c>
    </row>
    <row r="887" spans="2:8">
      <c r="B887" s="39" t="s">
        <v>1019</v>
      </c>
      <c r="C887" s="40">
        <v>0.41499999999999998</v>
      </c>
      <c r="D887" s="40">
        <v>0.39500000000000002</v>
      </c>
      <c r="E887" s="40">
        <v>0.37</v>
      </c>
      <c r="F887" s="40">
        <v>0.34699999999999998</v>
      </c>
      <c r="G887" s="40">
        <v>0.45500000000000002</v>
      </c>
      <c r="H887" s="41" t="s">
        <v>84</v>
      </c>
    </row>
    <row r="888" spans="2:8">
      <c r="B888" s="39" t="s">
        <v>1168</v>
      </c>
      <c r="C888" s="40">
        <v>0.127</v>
      </c>
      <c r="D888" s="40">
        <v>0.107</v>
      </c>
      <c r="E888" s="40">
        <v>8.2000000000000003E-2</v>
      </c>
      <c r="F888" s="40">
        <v>5.8999999999999997E-2</v>
      </c>
      <c r="G888" s="40">
        <v>0.36399999999999999</v>
      </c>
      <c r="H888" s="41" t="s">
        <v>137</v>
      </c>
    </row>
    <row r="889" spans="2:8">
      <c r="B889" s="39" t="s">
        <v>1168</v>
      </c>
      <c r="C889" s="40">
        <v>0.33100000000000002</v>
      </c>
      <c r="D889" s="40">
        <v>0.311</v>
      </c>
      <c r="E889" s="40">
        <v>0.28599999999999998</v>
      </c>
      <c r="F889" s="40">
        <v>0.26300000000000001</v>
      </c>
      <c r="G889" s="40">
        <v>0.371</v>
      </c>
      <c r="H889" s="41" t="s">
        <v>84</v>
      </c>
    </row>
    <row r="890" spans="2:8">
      <c r="B890" s="39" t="s">
        <v>1169</v>
      </c>
      <c r="C890" s="40">
        <v>0.127</v>
      </c>
      <c r="D890" s="40">
        <v>0.107</v>
      </c>
      <c r="E890" s="40">
        <v>8.2000000000000003E-2</v>
      </c>
      <c r="F890" s="40">
        <v>5.8999999999999997E-2</v>
      </c>
      <c r="G890" s="40">
        <v>0.36399999999999999</v>
      </c>
      <c r="H890" s="41" t="s">
        <v>137</v>
      </c>
    </row>
    <row r="891" spans="2:8">
      <c r="B891" s="39" t="s">
        <v>1170</v>
      </c>
      <c r="C891" s="40">
        <v>0.22800000000000001</v>
      </c>
      <c r="D891" s="40">
        <v>0.20799999999999999</v>
      </c>
      <c r="E891" s="40">
        <v>0.183</v>
      </c>
      <c r="F891" s="40">
        <v>0.16</v>
      </c>
      <c r="G891" s="40">
        <v>0.34300000000000003</v>
      </c>
      <c r="H891" s="41" t="s">
        <v>137</v>
      </c>
    </row>
    <row r="892" spans="2:8">
      <c r="B892" s="39" t="s">
        <v>1170</v>
      </c>
      <c r="C892" s="40">
        <v>0.4</v>
      </c>
      <c r="D892" s="40">
        <v>0.38</v>
      </c>
      <c r="E892" s="40">
        <v>0.35499999999999998</v>
      </c>
      <c r="F892" s="40">
        <v>0.33200000000000002</v>
      </c>
      <c r="G892" s="40">
        <v>0.44</v>
      </c>
      <c r="H892" s="42" t="s">
        <v>84</v>
      </c>
    </row>
    <row r="893" spans="2:8">
      <c r="B893" s="39" t="s">
        <v>1171</v>
      </c>
      <c r="C893" s="40">
        <v>0.122</v>
      </c>
      <c r="D893" s="40">
        <v>0.10199999999999999</v>
      </c>
      <c r="E893" s="40">
        <v>7.6999999999999999E-2</v>
      </c>
      <c r="F893" s="40">
        <v>5.3999999999999999E-2</v>
      </c>
      <c r="G893" s="40">
        <v>0.189</v>
      </c>
      <c r="H893" s="42" t="s">
        <v>137</v>
      </c>
    </row>
    <row r="894" spans="2:8">
      <c r="B894" s="39" t="s">
        <v>1172</v>
      </c>
      <c r="C894" s="40">
        <v>0.21299999999999999</v>
      </c>
      <c r="D894" s="40">
        <v>0.193</v>
      </c>
      <c r="E894" s="40">
        <v>0.16800000000000001</v>
      </c>
      <c r="F894" s="40">
        <v>0.14499999999999999</v>
      </c>
      <c r="G894" s="40">
        <v>0.253</v>
      </c>
      <c r="H894" s="42" t="s">
        <v>137</v>
      </c>
    </row>
    <row r="895" spans="2:8">
      <c r="B895" s="39" t="s">
        <v>1173</v>
      </c>
      <c r="C895" s="40">
        <v>0.127</v>
      </c>
      <c r="D895" s="40">
        <v>0.107</v>
      </c>
      <c r="E895" s="40">
        <v>8.2000000000000003E-2</v>
      </c>
      <c r="F895" s="40">
        <v>5.8999999999999997E-2</v>
      </c>
      <c r="G895" s="40">
        <v>0.16700000000000001</v>
      </c>
      <c r="H895" s="42" t="s">
        <v>137</v>
      </c>
    </row>
    <row r="896" spans="2:8">
      <c r="B896" s="39" t="s">
        <v>1174</v>
      </c>
      <c r="C896" s="40">
        <v>0.122</v>
      </c>
      <c r="D896" s="40">
        <v>0.10199999999999999</v>
      </c>
      <c r="E896" s="40">
        <v>7.6999999999999999E-2</v>
      </c>
      <c r="F896" s="40">
        <v>5.3999999999999999E-2</v>
      </c>
      <c r="G896" s="40">
        <v>0.189</v>
      </c>
      <c r="H896" s="42" t="s">
        <v>137</v>
      </c>
    </row>
    <row r="897" spans="2:8">
      <c r="B897" s="39" t="s">
        <v>1175</v>
      </c>
      <c r="C897" s="40">
        <v>0.122</v>
      </c>
      <c r="D897" s="40">
        <v>0.10199999999999999</v>
      </c>
      <c r="E897" s="40">
        <v>7.6999999999999999E-2</v>
      </c>
      <c r="F897" s="40">
        <v>5.3999999999999999E-2</v>
      </c>
      <c r="G897" s="40">
        <v>0.189</v>
      </c>
      <c r="H897" s="42" t="s">
        <v>137</v>
      </c>
    </row>
    <row r="898" spans="2:8">
      <c r="B898" s="39" t="s">
        <v>1176</v>
      </c>
      <c r="C898" s="40">
        <v>0.14099999999999999</v>
      </c>
      <c r="D898" s="40">
        <v>0.121</v>
      </c>
      <c r="E898" s="40">
        <v>9.6000000000000002E-2</v>
      </c>
      <c r="F898" s="40">
        <v>7.2999999999999995E-2</v>
      </c>
      <c r="G898" s="40">
        <v>0.18099999999999999</v>
      </c>
      <c r="H898" s="42" t="s">
        <v>137</v>
      </c>
    </row>
    <row r="899" spans="2:8">
      <c r="B899" s="39" t="s">
        <v>1177</v>
      </c>
      <c r="C899" s="40">
        <v>0.122</v>
      </c>
      <c r="D899" s="40">
        <v>0.10199999999999999</v>
      </c>
      <c r="E899" s="40">
        <v>7.6999999999999999E-2</v>
      </c>
      <c r="F899" s="40">
        <v>5.3999999999999999E-2</v>
      </c>
      <c r="G899" s="40">
        <v>0.189</v>
      </c>
      <c r="H899" s="42" t="s">
        <v>137</v>
      </c>
    </row>
    <row r="900" spans="2:8">
      <c r="B900" s="39" t="s">
        <v>1178</v>
      </c>
      <c r="C900" s="40">
        <v>0.27100000000000002</v>
      </c>
      <c r="D900" s="40">
        <v>0.251</v>
      </c>
      <c r="E900" s="40">
        <v>0.22600000000000001</v>
      </c>
      <c r="F900" s="40">
        <v>0.20300000000000001</v>
      </c>
      <c r="G900" s="40">
        <v>0.45500000000000002</v>
      </c>
      <c r="H900" s="41" t="s">
        <v>137</v>
      </c>
    </row>
    <row r="901" spans="2:8">
      <c r="B901" s="39" t="s">
        <v>1178</v>
      </c>
      <c r="C901" s="40">
        <v>0.24099999999999999</v>
      </c>
      <c r="D901" s="40">
        <v>0.221</v>
      </c>
      <c r="E901" s="40">
        <v>0.19600000000000001</v>
      </c>
      <c r="F901" s="40">
        <v>0.17299999999999999</v>
      </c>
      <c r="G901" s="40">
        <v>0.45500000000000002</v>
      </c>
      <c r="H901" s="41" t="s">
        <v>84</v>
      </c>
    </row>
    <row r="902" spans="2:8">
      <c r="B902" s="39" t="s">
        <v>1179</v>
      </c>
      <c r="C902" s="40">
        <v>1.419</v>
      </c>
      <c r="D902" s="40">
        <v>1.399</v>
      </c>
      <c r="E902" s="40">
        <v>1.3740000000000001</v>
      </c>
      <c r="F902" s="40">
        <v>1.351</v>
      </c>
      <c r="G902" s="40">
        <v>1.4590000000000001</v>
      </c>
      <c r="H902" s="41" t="s">
        <v>137</v>
      </c>
    </row>
    <row r="903" spans="2:8">
      <c r="B903" s="39" t="s">
        <v>1179</v>
      </c>
      <c r="C903" s="40">
        <v>1.208</v>
      </c>
      <c r="D903" s="40">
        <v>1.1879999999999999</v>
      </c>
      <c r="E903" s="40">
        <v>1.163</v>
      </c>
      <c r="F903" s="40">
        <v>1.1399999999999999</v>
      </c>
      <c r="G903" s="40">
        <v>1.248</v>
      </c>
      <c r="H903" s="41" t="s">
        <v>84</v>
      </c>
    </row>
    <row r="904" spans="2:8">
      <c r="B904" s="39" t="s">
        <v>1180</v>
      </c>
      <c r="C904" s="40">
        <v>1.8620000000000001</v>
      </c>
      <c r="D904" s="40">
        <v>1.8420000000000001</v>
      </c>
      <c r="E904" s="40">
        <v>1.8169999999999999</v>
      </c>
      <c r="F904" s="40">
        <v>1.794</v>
      </c>
      <c r="G904" s="40">
        <v>1.9019999999999999</v>
      </c>
      <c r="H904" s="41" t="s">
        <v>137</v>
      </c>
    </row>
    <row r="905" spans="2:8">
      <c r="B905" s="39" t="s">
        <v>156</v>
      </c>
      <c r="C905" s="40">
        <v>0.155</v>
      </c>
      <c r="D905" s="40">
        <v>0.13500000000000001</v>
      </c>
      <c r="E905" s="40">
        <v>0.11</v>
      </c>
      <c r="F905" s="40">
        <v>8.6999999999999994E-2</v>
      </c>
      <c r="G905" s="40">
        <v>0.19500000000000001</v>
      </c>
      <c r="H905" s="41" t="s">
        <v>137</v>
      </c>
    </row>
    <row r="906" spans="2:8">
      <c r="B906" s="39" t="s">
        <v>1181</v>
      </c>
      <c r="C906" s="40">
        <v>0.155</v>
      </c>
      <c r="D906" s="40">
        <v>0.13500000000000001</v>
      </c>
      <c r="E906" s="40">
        <v>0.11</v>
      </c>
      <c r="F906" s="40">
        <v>8.6999999999999994E-2</v>
      </c>
      <c r="G906" s="40">
        <v>0.19500000000000001</v>
      </c>
      <c r="H906" s="41" t="s">
        <v>137</v>
      </c>
    </row>
    <row r="907" spans="2:8">
      <c r="B907" s="39" t="s">
        <v>156</v>
      </c>
      <c r="C907" s="40">
        <v>0.311</v>
      </c>
      <c r="D907" s="40">
        <v>0.311</v>
      </c>
      <c r="E907" s="40">
        <v>0.28599999999999998</v>
      </c>
      <c r="F907" s="40">
        <v>0.26300000000000001</v>
      </c>
      <c r="G907" s="40">
        <v>0.371</v>
      </c>
      <c r="H907" s="42" t="s">
        <v>84</v>
      </c>
    </row>
    <row r="908" spans="2:8">
      <c r="B908" s="39" t="s">
        <v>1182</v>
      </c>
      <c r="C908" s="40">
        <v>0.155</v>
      </c>
      <c r="D908" s="40">
        <v>0.13500000000000001</v>
      </c>
      <c r="E908" s="40">
        <v>0.11</v>
      </c>
      <c r="F908" s="40">
        <v>8.6999999999999994E-2</v>
      </c>
      <c r="G908" s="40">
        <v>0.19500000000000001</v>
      </c>
      <c r="H908" s="41" t="s">
        <v>137</v>
      </c>
    </row>
    <row r="909" spans="2:8">
      <c r="B909" s="39" t="s">
        <v>1183</v>
      </c>
      <c r="C909" s="40">
        <v>0.53700000000000003</v>
      </c>
      <c r="D909" s="40">
        <v>0.51700000000000002</v>
      </c>
      <c r="E909" s="40">
        <v>0.49199999999999999</v>
      </c>
      <c r="F909" s="40">
        <v>0.46899999999999997</v>
      </c>
      <c r="G909" s="40">
        <v>0.57699999999999996</v>
      </c>
      <c r="H909" s="41" t="s">
        <v>137</v>
      </c>
    </row>
    <row r="910" spans="2:8">
      <c r="B910" s="39" t="s">
        <v>1183</v>
      </c>
      <c r="C910" s="40">
        <v>0.39100000000000001</v>
      </c>
      <c r="D910" s="40">
        <v>0.371</v>
      </c>
      <c r="E910" s="40">
        <v>0.34599999999999997</v>
      </c>
      <c r="F910" s="40">
        <v>0.32300000000000001</v>
      </c>
      <c r="G910" s="40">
        <v>0.45500000000000002</v>
      </c>
      <c r="H910" s="41" t="s">
        <v>84</v>
      </c>
    </row>
    <row r="911" spans="2:8">
      <c r="B911" s="39" t="s">
        <v>1184</v>
      </c>
      <c r="C911" s="40">
        <v>0.53700000000000003</v>
      </c>
      <c r="D911" s="40">
        <v>0.51700000000000002</v>
      </c>
      <c r="E911" s="40">
        <v>0.49199999999999999</v>
      </c>
      <c r="F911" s="40">
        <v>0.46899999999999997</v>
      </c>
      <c r="G911" s="40">
        <v>0.57699999999999996</v>
      </c>
      <c r="H911" s="41" t="s">
        <v>137</v>
      </c>
    </row>
    <row r="912" spans="2:8">
      <c r="B912" s="39" t="s">
        <v>1185</v>
      </c>
      <c r="C912" s="40">
        <v>3.5859999999999999</v>
      </c>
      <c r="D912" s="40">
        <v>3.5666000000000002</v>
      </c>
      <c r="E912" s="40">
        <v>3.5409999999999999</v>
      </c>
      <c r="F912" s="40">
        <v>3.5179999999999998</v>
      </c>
      <c r="G912" s="40">
        <v>3.6259999999999999</v>
      </c>
      <c r="H912" s="41" t="s">
        <v>137</v>
      </c>
    </row>
    <row r="913" spans="2:8">
      <c r="B913" s="39" t="s">
        <v>861</v>
      </c>
      <c r="C913" s="40">
        <v>0.621</v>
      </c>
      <c r="D913" s="40">
        <v>0.60099999999999998</v>
      </c>
      <c r="E913" s="40">
        <v>0.57599999999999996</v>
      </c>
      <c r="F913" s="40">
        <v>0.55300000000000005</v>
      </c>
      <c r="G913" s="40">
        <v>0.66100000000000003</v>
      </c>
      <c r="H913" s="41" t="s">
        <v>137</v>
      </c>
    </row>
    <row r="914" spans="2:8">
      <c r="B914" s="39" t="s">
        <v>862</v>
      </c>
      <c r="C914" s="40">
        <v>0.35899999999999999</v>
      </c>
      <c r="D914" s="40">
        <v>0.33900000000000002</v>
      </c>
      <c r="E914" s="40">
        <v>0.314</v>
      </c>
      <c r="F914" s="40">
        <v>0.29099999999999998</v>
      </c>
      <c r="G914" s="40">
        <v>0.39900000000000002</v>
      </c>
      <c r="H914" s="41" t="s">
        <v>137</v>
      </c>
    </row>
    <row r="915" spans="2:8">
      <c r="B915" s="39" t="s">
        <v>862</v>
      </c>
      <c r="C915" s="40">
        <v>0.309</v>
      </c>
      <c r="D915" s="40">
        <v>0.28899999999999998</v>
      </c>
      <c r="E915" s="40">
        <v>0.26400000000000001</v>
      </c>
      <c r="F915" s="40">
        <v>0.24099999999999999</v>
      </c>
      <c r="G915" s="40">
        <v>0.45500000000000002</v>
      </c>
      <c r="H915" s="41" t="s">
        <v>84</v>
      </c>
    </row>
    <row r="916" spans="2:8">
      <c r="B916" s="39" t="s">
        <v>863</v>
      </c>
      <c r="C916" s="40">
        <v>0.249</v>
      </c>
      <c r="D916" s="40">
        <v>0.22900000000000001</v>
      </c>
      <c r="E916" s="40">
        <v>0.20399999999999999</v>
      </c>
      <c r="F916" s="40">
        <v>0.18099999999999999</v>
      </c>
      <c r="G916" s="40">
        <v>0.28899999999999998</v>
      </c>
      <c r="H916" s="41" t="s">
        <v>137</v>
      </c>
    </row>
    <row r="917" spans="2:8">
      <c r="B917" s="39" t="s">
        <v>863</v>
      </c>
      <c r="C917" s="40">
        <v>0.45</v>
      </c>
      <c r="D917" s="40">
        <v>0.43</v>
      </c>
      <c r="E917" s="40">
        <v>0.40500000000000003</v>
      </c>
      <c r="F917" s="40">
        <v>0.38200000000000001</v>
      </c>
      <c r="G917" s="40">
        <v>0.49</v>
      </c>
      <c r="H917" s="41" t="s">
        <v>84</v>
      </c>
    </row>
    <row r="918" spans="2:8">
      <c r="B918" s="39" t="s">
        <v>864</v>
      </c>
      <c r="C918" s="40">
        <v>0.57799999999999996</v>
      </c>
      <c r="D918" s="40">
        <v>0.55800000000000005</v>
      </c>
      <c r="E918" s="40">
        <v>0.53300000000000003</v>
      </c>
      <c r="F918" s="40">
        <v>0.51</v>
      </c>
      <c r="G918" s="40">
        <v>0.61799999999999999</v>
      </c>
      <c r="H918" s="41" t="s">
        <v>137</v>
      </c>
    </row>
    <row r="919" spans="2:8">
      <c r="B919" s="39" t="s">
        <v>864</v>
      </c>
      <c r="C919" s="40">
        <v>0.48299999999999998</v>
      </c>
      <c r="D919" s="40">
        <v>0.46300000000000002</v>
      </c>
      <c r="E919" s="40">
        <v>0.438</v>
      </c>
      <c r="F919" s="40">
        <v>0.41499999999999998</v>
      </c>
      <c r="G919" s="40">
        <v>0.52300000000000002</v>
      </c>
      <c r="H919" s="41" t="s">
        <v>84</v>
      </c>
    </row>
    <row r="920" spans="2:8">
      <c r="B920" s="39" t="s">
        <v>865</v>
      </c>
      <c r="C920" s="40">
        <v>0.21199999999999999</v>
      </c>
      <c r="D920" s="40">
        <v>0.192</v>
      </c>
      <c r="E920" s="40">
        <v>0.16700000000000001</v>
      </c>
      <c r="F920" s="40">
        <v>0.14399999999999999</v>
      </c>
      <c r="G920" s="40">
        <v>0.45500000000000002</v>
      </c>
      <c r="H920" s="41" t="s">
        <v>137</v>
      </c>
    </row>
    <row r="921" spans="2:8">
      <c r="B921" s="39" t="s">
        <v>865</v>
      </c>
      <c r="C921" s="40">
        <v>0.33200000000000002</v>
      </c>
      <c r="D921" s="40">
        <v>0.312</v>
      </c>
      <c r="E921" s="40">
        <v>0.28699999999999998</v>
      </c>
      <c r="F921" s="40">
        <v>0.26400000000000001</v>
      </c>
      <c r="G921" s="40">
        <v>0.372</v>
      </c>
      <c r="H921" s="41" t="s">
        <v>84</v>
      </c>
    </row>
    <row r="922" spans="2:8">
      <c r="B922" s="39" t="s">
        <v>866</v>
      </c>
      <c r="C922" s="40">
        <v>1.069</v>
      </c>
      <c r="D922" s="40">
        <v>1.0489999999999999</v>
      </c>
      <c r="E922" s="40">
        <v>1.024</v>
      </c>
      <c r="F922" s="40">
        <v>1.0009999999999999</v>
      </c>
      <c r="G922" s="40">
        <v>1.109</v>
      </c>
      <c r="H922" s="41" t="s">
        <v>137</v>
      </c>
    </row>
    <row r="923" spans="2:8">
      <c r="B923" s="39" t="s">
        <v>867</v>
      </c>
      <c r="C923" s="40">
        <v>0.218</v>
      </c>
      <c r="D923" s="40">
        <v>0.19800000000000001</v>
      </c>
      <c r="E923" s="40">
        <v>0.17299999999999999</v>
      </c>
      <c r="F923" s="40">
        <v>0.15</v>
      </c>
      <c r="G923" s="40">
        <v>0.45500000000000002</v>
      </c>
      <c r="H923" s="41" t="s">
        <v>137</v>
      </c>
    </row>
    <row r="924" spans="2:8">
      <c r="B924" s="39" t="s">
        <v>867</v>
      </c>
      <c r="C924" s="40">
        <v>0.30599999999999999</v>
      </c>
      <c r="D924" s="40">
        <v>0.28599999999999998</v>
      </c>
      <c r="E924" s="40">
        <v>0.26100000000000001</v>
      </c>
      <c r="F924" s="40">
        <v>0.23599999999999999</v>
      </c>
      <c r="G924" s="40">
        <v>0.45500000000000002</v>
      </c>
      <c r="H924" s="41" t="s">
        <v>84</v>
      </c>
    </row>
    <row r="925" spans="2:8" ht="12.75" thickBot="1">
      <c r="B925" s="30"/>
      <c r="C925" s="31"/>
      <c r="D925" s="31"/>
      <c r="E925" s="31"/>
      <c r="F925" s="31"/>
      <c r="G925" s="31"/>
      <c r="H925" s="32"/>
    </row>
    <row r="926" spans="2:8" ht="14.25" thickTop="1" thickBot="1">
      <c r="B926" s="332"/>
      <c r="G926" s="57"/>
    </row>
    <row r="927" spans="2:8" ht="14.25" thickTop="1" thickBot="1">
      <c r="B927" s="2339">
        <v>1700</v>
      </c>
      <c r="C927" s="2340"/>
      <c r="D927" s="2341"/>
      <c r="G927" s="57"/>
    </row>
    <row r="928" spans="2:8" ht="36.75" thickBot="1">
      <c r="B928" s="310" t="s">
        <v>2769</v>
      </c>
      <c r="C928" s="311" t="s">
        <v>2770</v>
      </c>
      <c r="D928" s="289" t="s">
        <v>2771</v>
      </c>
      <c r="G928" s="57"/>
    </row>
    <row r="929" spans="2:7" ht="24">
      <c r="B929" s="312" t="s">
        <v>2772</v>
      </c>
      <c r="C929" s="283">
        <v>4.0000000000000001E-3</v>
      </c>
      <c r="D929" s="333">
        <v>0.01</v>
      </c>
      <c r="G929" s="57"/>
    </row>
    <row r="930" spans="2:7" ht="24">
      <c r="B930" s="312" t="s">
        <v>2773</v>
      </c>
      <c r="C930" s="334">
        <v>8.8000000000000005E-3</v>
      </c>
      <c r="D930" s="335">
        <v>2.1999999999999999E-2</v>
      </c>
      <c r="G930" s="57"/>
    </row>
    <row r="931" spans="2:7" ht="23.25" customHeight="1">
      <c r="B931" s="2373" t="s">
        <v>2774</v>
      </c>
      <c r="C931" s="2374"/>
      <c r="D931" s="2375"/>
      <c r="G931" s="57"/>
    </row>
    <row r="932" spans="2:7" ht="13.5" thickBot="1">
      <c r="B932" s="295" t="s">
        <v>2775</v>
      </c>
      <c r="C932" s="296"/>
      <c r="D932" s="298"/>
      <c r="G932" s="57"/>
    </row>
    <row r="933" spans="2:7" ht="13.5" thickTop="1">
      <c r="B933" s="332"/>
      <c r="G933" s="57"/>
    </row>
    <row r="934" spans="2:7" ht="12.75">
      <c r="B934" s="332"/>
      <c r="G934" s="57"/>
    </row>
    <row r="935" spans="2:7" ht="12.75">
      <c r="B935" s="74" t="s">
        <v>1033</v>
      </c>
    </row>
    <row r="936" spans="2:7" ht="12.75">
      <c r="B936" s="71"/>
    </row>
    <row r="937" spans="2:7" ht="12.75">
      <c r="B937" s="72" t="s">
        <v>194</v>
      </c>
    </row>
    <row r="938" spans="2:7" ht="12.75">
      <c r="B938" s="73" t="s">
        <v>370</v>
      </c>
    </row>
    <row r="939" spans="2:7" ht="12.75">
      <c r="B939" s="115"/>
    </row>
  </sheetData>
  <mergeCells count="408">
    <mergeCell ref="AB22:AB23"/>
    <mergeCell ref="AC22:AC23"/>
    <mergeCell ref="B24:C24"/>
    <mergeCell ref="B29:C29"/>
    <mergeCell ref="D30:G30"/>
    <mergeCell ref="B25:C25"/>
    <mergeCell ref="B26:C26"/>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D47:G47"/>
    <mergeCell ref="AA42:AA43"/>
    <mergeCell ref="D81:H81"/>
    <mergeCell ref="D82:H82"/>
    <mergeCell ref="F61:G61"/>
    <mergeCell ref="B62:C62"/>
    <mergeCell ref="T42:T43"/>
    <mergeCell ref="U42:U43"/>
    <mergeCell ref="V42:W42"/>
    <mergeCell ref="X42:Z42"/>
    <mergeCell ref="D65:G65"/>
    <mergeCell ref="L59:M59"/>
    <mergeCell ref="N59:O59"/>
    <mergeCell ref="P59:R59"/>
    <mergeCell ref="S59:S60"/>
    <mergeCell ref="T59:T60"/>
    <mergeCell ref="U59:U60"/>
    <mergeCell ref="V59:W59"/>
    <mergeCell ref="X59:Z59"/>
    <mergeCell ref="B81:C81"/>
    <mergeCell ref="L77:M77"/>
    <mergeCell ref="N77:O77"/>
    <mergeCell ref="P77:R77"/>
    <mergeCell ref="S77:S78"/>
    <mergeCell ref="AB42:AB43"/>
    <mergeCell ref="AC42:AC43"/>
    <mergeCell ref="B44:C44"/>
    <mergeCell ref="B46:C46"/>
    <mergeCell ref="AB59:AB60"/>
    <mergeCell ref="AC59:AC60"/>
    <mergeCell ref="B61:C61"/>
    <mergeCell ref="B64:C64"/>
    <mergeCell ref="B50:AG50"/>
    <mergeCell ref="D53:F53"/>
    <mergeCell ref="D54:F54"/>
    <mergeCell ref="D56:AG56"/>
    <mergeCell ref="B58:C60"/>
    <mergeCell ref="D58:D60"/>
    <mergeCell ref="E58:E60"/>
    <mergeCell ref="F58:R58"/>
    <mergeCell ref="S58:Z58"/>
    <mergeCell ref="AA58:AC58"/>
    <mergeCell ref="AD58:AF59"/>
    <mergeCell ref="F59:F60"/>
    <mergeCell ref="G59:G60"/>
    <mergeCell ref="H59:I59"/>
    <mergeCell ref="J59:K59"/>
    <mergeCell ref="AD76:AF77"/>
    <mergeCell ref="F77:F78"/>
    <mergeCell ref="G77:G78"/>
    <mergeCell ref="H77:I77"/>
    <mergeCell ref="J77:K77"/>
    <mergeCell ref="B33:AG33"/>
    <mergeCell ref="D36:F36"/>
    <mergeCell ref="D37:F37"/>
    <mergeCell ref="D39:AG39"/>
    <mergeCell ref="B41:C43"/>
    <mergeCell ref="D41:D43"/>
    <mergeCell ref="E41:E43"/>
    <mergeCell ref="F41:R41"/>
    <mergeCell ref="S41:Z41"/>
    <mergeCell ref="AA41:AC41"/>
    <mergeCell ref="AD41:AF42"/>
    <mergeCell ref="F42:F43"/>
    <mergeCell ref="G42:G43"/>
    <mergeCell ref="H42:I42"/>
    <mergeCell ref="J42:K42"/>
    <mergeCell ref="L42:M42"/>
    <mergeCell ref="N42:O42"/>
    <mergeCell ref="P42:R42"/>
    <mergeCell ref="S42:S43"/>
    <mergeCell ref="AB94:AB95"/>
    <mergeCell ref="AC94:AC95"/>
    <mergeCell ref="B96:C96"/>
    <mergeCell ref="B98:C98"/>
    <mergeCell ref="D99:G99"/>
    <mergeCell ref="AA59:AA60"/>
    <mergeCell ref="T77:T78"/>
    <mergeCell ref="U77:U78"/>
    <mergeCell ref="V77:W77"/>
    <mergeCell ref="X77:Z77"/>
    <mergeCell ref="AA77:AA78"/>
    <mergeCell ref="AB77:AB78"/>
    <mergeCell ref="AC77:AC78"/>
    <mergeCell ref="B79:C79"/>
    <mergeCell ref="B68:AG68"/>
    <mergeCell ref="D71:F71"/>
    <mergeCell ref="D72:F72"/>
    <mergeCell ref="D74:AG74"/>
    <mergeCell ref="B76:C78"/>
    <mergeCell ref="D76:D78"/>
    <mergeCell ref="E76:E78"/>
    <mergeCell ref="F76:R76"/>
    <mergeCell ref="S76:Z76"/>
    <mergeCell ref="AA76:AC76"/>
    <mergeCell ref="B85:AG85"/>
    <mergeCell ref="D89:F89"/>
    <mergeCell ref="D91:AG91"/>
    <mergeCell ref="B93:C95"/>
    <mergeCell ref="D93:D95"/>
    <mergeCell ref="E93:E95"/>
    <mergeCell ref="F93:R93"/>
    <mergeCell ref="S93:Z93"/>
    <mergeCell ref="AA93:AC93"/>
    <mergeCell ref="AD93:AF94"/>
    <mergeCell ref="F94:F95"/>
    <mergeCell ref="G94:G95"/>
    <mergeCell ref="H94:I94"/>
    <mergeCell ref="J94:K94"/>
    <mergeCell ref="L94:M94"/>
    <mergeCell ref="N94:O94"/>
    <mergeCell ref="P94:R94"/>
    <mergeCell ref="S94:S95"/>
    <mergeCell ref="T94:T95"/>
    <mergeCell ref="D88:F88"/>
    <mergeCell ref="U94:U95"/>
    <mergeCell ref="V94:W94"/>
    <mergeCell ref="X94:Z94"/>
    <mergeCell ref="AA94:AA95"/>
    <mergeCell ref="B136:AH136"/>
    <mergeCell ref="C139:E139"/>
    <mergeCell ref="C140:AB140"/>
    <mergeCell ref="B142:B144"/>
    <mergeCell ref="C142:C144"/>
    <mergeCell ref="D142:D144"/>
    <mergeCell ref="E142:R142"/>
    <mergeCell ref="S142:Z142"/>
    <mergeCell ref="AA142:AD142"/>
    <mergeCell ref="AE142:AG143"/>
    <mergeCell ref="E143:E144"/>
    <mergeCell ref="F143:F144"/>
    <mergeCell ref="G143:G144"/>
    <mergeCell ref="H143:I143"/>
    <mergeCell ref="J143:K143"/>
    <mergeCell ref="L143:M143"/>
    <mergeCell ref="N143:O143"/>
    <mergeCell ref="P143:R143"/>
    <mergeCell ref="S143:S144"/>
    <mergeCell ref="T143:T144"/>
    <mergeCell ref="U143:U144"/>
    <mergeCell ref="V143:W143"/>
    <mergeCell ref="X143:Z143"/>
    <mergeCell ref="AA143:AA144"/>
    <mergeCell ref="C148:AG148"/>
    <mergeCell ref="AB158:AB159"/>
    <mergeCell ref="AC158:AC159"/>
    <mergeCell ref="AD158:AD159"/>
    <mergeCell ref="C162:AG162"/>
    <mergeCell ref="C163:AG163"/>
    <mergeCell ref="F158:F159"/>
    <mergeCell ref="G158:G159"/>
    <mergeCell ref="H158:I158"/>
    <mergeCell ref="J158:K158"/>
    <mergeCell ref="L158:M158"/>
    <mergeCell ref="N158:O158"/>
    <mergeCell ref="P158:R158"/>
    <mergeCell ref="S158:S159"/>
    <mergeCell ref="T158:T159"/>
    <mergeCell ref="U158:U159"/>
    <mergeCell ref="V158:W158"/>
    <mergeCell ref="X158:Z158"/>
    <mergeCell ref="AA158:AA159"/>
    <mergeCell ref="AB143:AB144"/>
    <mergeCell ref="AC143:AC144"/>
    <mergeCell ref="AD143:AD144"/>
    <mergeCell ref="C147:AG147"/>
    <mergeCell ref="V111:W111"/>
    <mergeCell ref="AB111:AB112"/>
    <mergeCell ref="AC111:AC112"/>
    <mergeCell ref="B113:C113"/>
    <mergeCell ref="B115:C115"/>
    <mergeCell ref="D116:G116"/>
    <mergeCell ref="X111:Z111"/>
    <mergeCell ref="AA111:AA112"/>
    <mergeCell ref="AA128:AA129"/>
    <mergeCell ref="AB128:AB129"/>
    <mergeCell ref="AC128:AC129"/>
    <mergeCell ref="B130:C130"/>
    <mergeCell ref="B132:C132"/>
    <mergeCell ref="D133:G133"/>
    <mergeCell ref="B119:AG119"/>
    <mergeCell ref="D122:F122"/>
    <mergeCell ref="D123:F123"/>
    <mergeCell ref="D125:AG125"/>
    <mergeCell ref="B127:C129"/>
    <mergeCell ref="D127:D129"/>
    <mergeCell ref="B102:AG102"/>
    <mergeCell ref="D105:F105"/>
    <mergeCell ref="D106:F106"/>
    <mergeCell ref="D108:AG108"/>
    <mergeCell ref="B110:C112"/>
    <mergeCell ref="D110:D112"/>
    <mergeCell ref="E110:E112"/>
    <mergeCell ref="F110:R110"/>
    <mergeCell ref="S110:Z110"/>
    <mergeCell ref="AA110:AC110"/>
    <mergeCell ref="AD110:AF111"/>
    <mergeCell ref="F111:F112"/>
    <mergeCell ref="G111:G112"/>
    <mergeCell ref="H111:I111"/>
    <mergeCell ref="J111:K111"/>
    <mergeCell ref="L111:M111"/>
    <mergeCell ref="N111:O111"/>
    <mergeCell ref="P111:R111"/>
    <mergeCell ref="S111:S112"/>
    <mergeCell ref="T111:T112"/>
    <mergeCell ref="U111:U112"/>
    <mergeCell ref="C169:E169"/>
    <mergeCell ref="C182:AG182"/>
    <mergeCell ref="U173:U174"/>
    <mergeCell ref="V173:W173"/>
    <mergeCell ref="X173:Z173"/>
    <mergeCell ref="AA173:AA174"/>
    <mergeCell ref="AB173:AB174"/>
    <mergeCell ref="AC173:AC174"/>
    <mergeCell ref="AD173:AD174"/>
    <mergeCell ref="C180:AG180"/>
    <mergeCell ref="C181:AG181"/>
    <mergeCell ref="C170:AB170"/>
    <mergeCell ref="AA172:AD172"/>
    <mergeCell ref="AE172:AG173"/>
    <mergeCell ref="E173:E174"/>
    <mergeCell ref="F173:F174"/>
    <mergeCell ref="G173:G174"/>
    <mergeCell ref="H173:I173"/>
    <mergeCell ref="J173:K173"/>
    <mergeCell ref="L173:M173"/>
    <mergeCell ref="N173:O173"/>
    <mergeCell ref="P173:R173"/>
    <mergeCell ref="S173:S174"/>
    <mergeCell ref="T173:T174"/>
    <mergeCell ref="C197:AG197"/>
    <mergeCell ref="C199:AG199"/>
    <mergeCell ref="C187:D187"/>
    <mergeCell ref="C198:AG198"/>
    <mergeCell ref="X191:Z191"/>
    <mergeCell ref="AA191:AA192"/>
    <mergeCell ref="AB191:AB192"/>
    <mergeCell ref="S191:S192"/>
    <mergeCell ref="T191:T192"/>
    <mergeCell ref="U191:U192"/>
    <mergeCell ref="V191:W191"/>
    <mergeCell ref="B166:AH166"/>
    <mergeCell ref="C149:AG149"/>
    <mergeCell ref="C154:E154"/>
    <mergeCell ref="C155:AB155"/>
    <mergeCell ref="B157:B159"/>
    <mergeCell ref="C157:C159"/>
    <mergeCell ref="D157:D159"/>
    <mergeCell ref="E157:R157"/>
    <mergeCell ref="S157:Z157"/>
    <mergeCell ref="AA157:AD157"/>
    <mergeCell ref="AE157:AG158"/>
    <mergeCell ref="E158:E159"/>
    <mergeCell ref="B151:AH151"/>
    <mergeCell ref="C164:AG164"/>
    <mergeCell ref="B172:B174"/>
    <mergeCell ref="C172:C174"/>
    <mergeCell ref="D172:D174"/>
    <mergeCell ref="E172:R172"/>
    <mergeCell ref="S172:Z172"/>
    <mergeCell ref="B184:AH184"/>
    <mergeCell ref="C188:AB188"/>
    <mergeCell ref="B190:B192"/>
    <mergeCell ref="C190:C192"/>
    <mergeCell ref="D190:D192"/>
    <mergeCell ref="E190:R190"/>
    <mergeCell ref="S190:Z190"/>
    <mergeCell ref="AA190:AD190"/>
    <mergeCell ref="AE190:AG191"/>
    <mergeCell ref="E191:E192"/>
    <mergeCell ref="F191:F192"/>
    <mergeCell ref="G191:G192"/>
    <mergeCell ref="H191:I191"/>
    <mergeCell ref="J191:K191"/>
    <mergeCell ref="L191:M191"/>
    <mergeCell ref="N191:O191"/>
    <mergeCell ref="AC191:AC192"/>
    <mergeCell ref="AD191:AD192"/>
    <mergeCell ref="P191:R191"/>
    <mergeCell ref="B931:D931"/>
    <mergeCell ref="B927:D927"/>
    <mergeCell ref="G259:H259"/>
    <mergeCell ref="G260:H260"/>
    <mergeCell ref="G261:H261"/>
    <mergeCell ref="D231:E231"/>
    <mergeCell ref="B345:B359"/>
    <mergeCell ref="H343:H344"/>
    <mergeCell ref="D304:D305"/>
    <mergeCell ref="E343:E344"/>
    <mergeCell ref="B237:E237"/>
    <mergeCell ref="B341:D341"/>
    <mergeCell ref="C343:C344"/>
    <mergeCell ref="G304:G305"/>
    <mergeCell ref="F343:F344"/>
    <mergeCell ref="G343:G344"/>
    <mergeCell ref="B233:E233"/>
    <mergeCell ref="B301:I301"/>
    <mergeCell ref="I251:I252"/>
    <mergeCell ref="B235:E235"/>
    <mergeCell ref="B234:E234"/>
    <mergeCell ref="B249:I249"/>
    <mergeCell ref="B251:B252"/>
    <mergeCell ref="H364:H365"/>
    <mergeCell ref="C364:F364"/>
    <mergeCell ref="C363:G363"/>
    <mergeCell ref="I304:I305"/>
    <mergeCell ref="B362:H362"/>
    <mergeCell ref="H304:H305"/>
    <mergeCell ref="B304:B305"/>
    <mergeCell ref="B303:I303"/>
    <mergeCell ref="I257:I258"/>
    <mergeCell ref="G258:H258"/>
    <mergeCell ref="B257:B258"/>
    <mergeCell ref="G257:H257"/>
    <mergeCell ref="D343:D344"/>
    <mergeCell ref="B230:E230"/>
    <mergeCell ref="D232:E232"/>
    <mergeCell ref="D251:D252"/>
    <mergeCell ref="F251:G251"/>
    <mergeCell ref="B245:E245"/>
    <mergeCell ref="B238:E238"/>
    <mergeCell ref="B247:E247"/>
    <mergeCell ref="B244:E244"/>
    <mergeCell ref="V208:W208"/>
    <mergeCell ref="H251:H252"/>
    <mergeCell ref="B214:D214"/>
    <mergeCell ref="B226:D226"/>
    <mergeCell ref="B227:D227"/>
    <mergeCell ref="B223:E223"/>
    <mergeCell ref="E208:E209"/>
    <mergeCell ref="F208:F209"/>
    <mergeCell ref="G208:G209"/>
    <mergeCell ref="H208:I208"/>
    <mergeCell ref="J208:K208"/>
    <mergeCell ref="L208:M208"/>
    <mergeCell ref="N208:O208"/>
    <mergeCell ref="C212:AG212"/>
    <mergeCell ref="AD208:AD209"/>
    <mergeCell ref="P208:R208"/>
    <mergeCell ref="B201:AH201"/>
    <mergeCell ref="B207:B209"/>
    <mergeCell ref="C207:C209"/>
    <mergeCell ref="D207:D209"/>
    <mergeCell ref="E207:R207"/>
    <mergeCell ref="S207:Z207"/>
    <mergeCell ref="AA207:AD207"/>
    <mergeCell ref="B215:J215"/>
    <mergeCell ref="C220:J220"/>
    <mergeCell ref="C213:AG213"/>
    <mergeCell ref="C205:AB205"/>
    <mergeCell ref="X208:Z208"/>
    <mergeCell ref="AA208:AA209"/>
    <mergeCell ref="AB208:AB209"/>
    <mergeCell ref="AC208:AC209"/>
    <mergeCell ref="AE207:AG208"/>
    <mergeCell ref="S208:S209"/>
    <mergeCell ref="T208:T209"/>
    <mergeCell ref="U208:U209"/>
    <mergeCell ref="E127:E129"/>
    <mergeCell ref="F127:R127"/>
    <mergeCell ref="S127:Z127"/>
    <mergeCell ref="AA127:AC127"/>
    <mergeCell ref="AD127:AF128"/>
    <mergeCell ref="F128:F129"/>
    <mergeCell ref="G128:G129"/>
    <mergeCell ref="H128:I128"/>
    <mergeCell ref="J128:K128"/>
    <mergeCell ref="L128:M128"/>
    <mergeCell ref="N128:O128"/>
    <mergeCell ref="P128:R128"/>
    <mergeCell ref="S128:S129"/>
    <mergeCell ref="T128:T129"/>
    <mergeCell ref="U128:U129"/>
    <mergeCell ref="V128:W128"/>
    <mergeCell ref="X128:Z128"/>
  </mergeCells>
  <phoneticPr fontId="8" type="noConversion"/>
  <dataValidations count="9">
    <dataValidation type="date" operator="greaterThan" showInputMessage="1" showErrorMessage="1" sqref="C204:D204">
      <formula1>#REF!</formula1>
    </dataValidation>
    <dataValidation type="decimal" operator="greaterThan" showInputMessage="1" showErrorMessage="1" sqref="O193:U195 W193:AD195">
      <formula1>N196</formula1>
    </dataValidation>
    <dataValidation type="decimal" operator="greaterThan" allowBlank="1" showInputMessage="1" showErrorMessage="1" sqref="D193:M194">
      <formula1>D196</formula1>
    </dataValidation>
    <dataValidation type="decimal" operator="greaterThan" allowBlank="1" showInputMessage="1" showErrorMessage="1" sqref="D195:M195">
      <formula1>D199</formula1>
    </dataValidation>
    <dataValidation type="decimal" operator="greaterThan" showInputMessage="1" showErrorMessage="1" sqref="AG193:AG195">
      <formula1>V196</formula1>
    </dataValidation>
    <dataValidation type="date" operator="greaterThan" showInputMessage="1" showErrorMessage="1" sqref="C187:D187">
      <formula1>#REF!</formula1>
    </dataValidation>
    <dataValidation type="date" operator="greaterThan" allowBlank="1" showInputMessage="1" showErrorMessage="1" sqref="D122:D123 D53:D54 D36:D37 D105:D106">
      <formula1>#REF!</formula1>
    </dataValidation>
    <dataValidation type="date" operator="greaterThan" allowBlank="1" showInputMessage="1" showErrorMessage="1" sqref="D88:D89 D16:D17">
      <formula1>E1048568</formula1>
    </dataValidation>
    <dataValidation type="date" operator="greaterThan" allowBlank="1" showInputMessage="1" showErrorMessage="1" sqref="D71:D72">
      <formula1>E46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160"/>
  <sheetViews>
    <sheetView showGridLines="0" zoomScaleNormal="100" workbookViewId="0">
      <selection activeCell="A50" sqref="A50:XFD50"/>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8.140625" style="124" customWidth="1"/>
    <col min="15" max="15" width="21" style="124" customWidth="1"/>
    <col min="16"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2838</v>
      </c>
      <c r="C2" s="385"/>
      <c r="D2" s="385"/>
      <c r="E2" s="385"/>
      <c r="F2" s="385"/>
      <c r="G2" s="385"/>
      <c r="H2" s="385"/>
      <c r="I2" s="385"/>
      <c r="J2" s="385"/>
      <c r="K2" s="385"/>
      <c r="L2" s="385"/>
      <c r="M2" s="385"/>
      <c r="N2" s="385"/>
      <c r="O2" s="385"/>
      <c r="P2" s="385"/>
      <c r="Q2" s="385"/>
    </row>
    <row r="3" spans="2:33" ht="14.25">
      <c r="B3" s="382" t="s">
        <v>2846</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Febrero de 2015</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58"/>
      <c r="C11" s="859"/>
      <c r="D11" s="858"/>
      <c r="E11" s="858"/>
      <c r="F11" s="858"/>
      <c r="G11" s="858"/>
      <c r="H11" s="858"/>
      <c r="I11" s="858"/>
      <c r="J11" s="858"/>
      <c r="K11" s="858"/>
      <c r="L11" s="858"/>
      <c r="M11" s="858"/>
      <c r="N11" s="858"/>
      <c r="O11" s="858"/>
      <c r="P11" s="858"/>
      <c r="Q11" s="858"/>
    </row>
    <row r="12" spans="2:33" ht="13.5" thickBot="1"/>
    <row r="13" spans="2:33" ht="20.25">
      <c r="B13" s="2179" t="s">
        <v>3167</v>
      </c>
      <c r="C13" s="2180"/>
      <c r="D13" s="2180"/>
      <c r="E13" s="2180"/>
      <c r="F13" s="2180"/>
      <c r="G13" s="2180"/>
      <c r="H13" s="2180"/>
      <c r="I13" s="2180"/>
      <c r="J13" s="2180"/>
      <c r="K13" s="2180"/>
      <c r="L13" s="2180"/>
      <c r="M13" s="2180"/>
      <c r="N13" s="2180"/>
      <c r="O13" s="2180"/>
      <c r="P13" s="2180"/>
      <c r="Q13" s="2180"/>
      <c r="R13" s="2180"/>
      <c r="S13" s="2180"/>
      <c r="T13" s="2180"/>
      <c r="U13" s="2180"/>
      <c r="V13" s="2180"/>
      <c r="W13" s="2180"/>
      <c r="X13" s="2180"/>
      <c r="Y13" s="2180"/>
      <c r="Z13" s="2180"/>
      <c r="AA13" s="2180"/>
      <c r="AB13" s="2180"/>
      <c r="AC13" s="2180"/>
      <c r="AD13" s="2180"/>
      <c r="AE13" s="2180"/>
      <c r="AF13" s="2180"/>
      <c r="AG13" s="2181"/>
    </row>
    <row r="14" spans="2:33" ht="20.25">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c r="B15" s="1307" t="s">
        <v>3168</v>
      </c>
      <c r="C15" s="456"/>
      <c r="D15" s="1326" t="s">
        <v>3418</v>
      </c>
      <c r="E15" s="1327"/>
      <c r="F15" s="1327"/>
      <c r="G15" s="1311"/>
      <c r="H15" s="1311"/>
      <c r="I15" s="1188"/>
      <c r="J15" s="1188"/>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c r="B16" s="1726" t="s">
        <v>3169</v>
      </c>
      <c r="C16" s="1727"/>
      <c r="D16" s="2395">
        <v>41974</v>
      </c>
      <c r="E16" s="2395"/>
      <c r="F16" s="239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c r="B17" s="1726" t="s">
        <v>3170</v>
      </c>
      <c r="C17" s="1727"/>
      <c r="D17" s="2400">
        <v>42063</v>
      </c>
      <c r="E17" s="2400"/>
      <c r="F17" s="240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ht="13.5"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ht="39.75" customHeight="1" thickBot="1">
      <c r="B19" s="1313" t="s">
        <v>3171</v>
      </c>
      <c r="C19" s="1314"/>
      <c r="D19" s="2184" t="s">
        <v>3419</v>
      </c>
      <c r="E19" s="2185"/>
      <c r="F19" s="2185"/>
      <c r="G19" s="2185"/>
      <c r="H19" s="2185"/>
      <c r="I19" s="2185"/>
      <c r="J19" s="2185"/>
      <c r="K19" s="2185"/>
      <c r="L19" s="2185"/>
      <c r="M19" s="2185"/>
      <c r="N19" s="2185"/>
      <c r="O19" s="2185"/>
      <c r="P19" s="2185"/>
      <c r="Q19" s="2185"/>
      <c r="R19" s="2185"/>
      <c r="S19" s="2185"/>
      <c r="T19" s="2185"/>
      <c r="U19" s="2185"/>
      <c r="V19" s="2185"/>
      <c r="W19" s="2185"/>
      <c r="X19" s="2185"/>
      <c r="Y19" s="2185"/>
      <c r="Z19" s="2185"/>
      <c r="AA19" s="2185"/>
      <c r="AB19" s="2185"/>
      <c r="AC19" s="2185"/>
      <c r="AD19" s="2185"/>
      <c r="AE19" s="2185"/>
      <c r="AF19" s="2185"/>
      <c r="AG19" s="2186"/>
    </row>
    <row r="20" spans="2:33" ht="13.5"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ht="13.5" thickBot="1">
      <c r="B21" s="2187" t="s">
        <v>3172</v>
      </c>
      <c r="C21" s="2188"/>
      <c r="D21" s="2191" t="s">
        <v>3173</v>
      </c>
      <c r="E21" s="2194" t="s">
        <v>3174</v>
      </c>
      <c r="F21" s="2196"/>
      <c r="G21" s="2196"/>
      <c r="H21" s="2196"/>
      <c r="I21" s="2196"/>
      <c r="J21" s="2196"/>
      <c r="K21" s="2196"/>
      <c r="L21" s="2196"/>
      <c r="M21" s="2196"/>
      <c r="N21" s="2196"/>
      <c r="O21" s="2196"/>
      <c r="P21" s="2196"/>
      <c r="Q21" s="2196"/>
      <c r="R21" s="2197"/>
      <c r="S21" s="2198" t="s">
        <v>3175</v>
      </c>
      <c r="T21" s="2199"/>
      <c r="U21" s="2200"/>
      <c r="V21" s="2200"/>
      <c r="W21" s="2200"/>
      <c r="X21" s="2200"/>
      <c r="Y21" s="2200"/>
      <c r="Z21" s="2201"/>
      <c r="AA21" s="2196" t="s">
        <v>2864</v>
      </c>
      <c r="AB21" s="2196"/>
      <c r="AC21" s="2197"/>
      <c r="AD21" s="2187" t="s">
        <v>2865</v>
      </c>
      <c r="AE21" s="2202"/>
      <c r="AF21" s="2188"/>
      <c r="AG21" s="1076"/>
    </row>
    <row r="22" spans="2:33" ht="13.5" thickBot="1">
      <c r="B22" s="2189"/>
      <c r="C22" s="2190"/>
      <c r="D22" s="2192"/>
      <c r="E22" s="2195"/>
      <c r="F22" s="2206" t="s">
        <v>2867</v>
      </c>
      <c r="G22" s="2206" t="s">
        <v>2868</v>
      </c>
      <c r="H22" s="2198" t="s">
        <v>2869</v>
      </c>
      <c r="I22" s="2201"/>
      <c r="J22" s="2198" t="s">
        <v>2870</v>
      </c>
      <c r="K22" s="2201"/>
      <c r="L22" s="2198" t="s">
        <v>2871</v>
      </c>
      <c r="M22" s="2201"/>
      <c r="N22" s="2208" t="s">
        <v>2872</v>
      </c>
      <c r="O22" s="2209"/>
      <c r="P22" s="2200" t="s">
        <v>2873</v>
      </c>
      <c r="Q22" s="2200"/>
      <c r="R22" s="2201"/>
      <c r="S22" s="2206" t="s">
        <v>2869</v>
      </c>
      <c r="T22" s="2206" t="s">
        <v>2870</v>
      </c>
      <c r="U22" s="2206" t="s">
        <v>2871</v>
      </c>
      <c r="V22" s="2200" t="s">
        <v>2872</v>
      </c>
      <c r="W22" s="2200"/>
      <c r="X22" s="2198" t="s">
        <v>2873</v>
      </c>
      <c r="Y22" s="2200"/>
      <c r="Z22" s="2201"/>
      <c r="AA22" s="2194" t="s">
        <v>3176</v>
      </c>
      <c r="AB22" s="2194" t="s">
        <v>3177</v>
      </c>
      <c r="AC22" s="2194" t="s">
        <v>3178</v>
      </c>
      <c r="AD22" s="2203"/>
      <c r="AE22" s="2204"/>
      <c r="AF22" s="2205"/>
      <c r="AG22" s="1076"/>
    </row>
    <row r="23" spans="2:33" ht="26.25" thickBot="1">
      <c r="B23" s="2189"/>
      <c r="C23" s="2190"/>
      <c r="D23" s="2192"/>
      <c r="E23" s="2195"/>
      <c r="F23" s="2207"/>
      <c r="G23" s="2207"/>
      <c r="H23" s="1730" t="s">
        <v>2877</v>
      </c>
      <c r="I23" s="1730" t="s">
        <v>2878</v>
      </c>
      <c r="J23" s="1730" t="s">
        <v>2877</v>
      </c>
      <c r="K23" s="1730" t="s">
        <v>2878</v>
      </c>
      <c r="L23" s="1730" t="s">
        <v>2877</v>
      </c>
      <c r="M23" s="1730" t="s">
        <v>2878</v>
      </c>
      <c r="N23" s="1729" t="s">
        <v>306</v>
      </c>
      <c r="O23" s="1316" t="s">
        <v>2879</v>
      </c>
      <c r="P23" s="1317" t="s">
        <v>2880</v>
      </c>
      <c r="Q23" s="1316" t="s">
        <v>2881</v>
      </c>
      <c r="R23" s="1316" t="s">
        <v>2882</v>
      </c>
      <c r="S23" s="2207"/>
      <c r="T23" s="2207"/>
      <c r="U23" s="2207"/>
      <c r="V23" s="1731" t="s">
        <v>306</v>
      </c>
      <c r="W23" s="1318" t="s">
        <v>2879</v>
      </c>
      <c r="X23" s="1316" t="s">
        <v>2880</v>
      </c>
      <c r="Y23" s="1319" t="s">
        <v>2881</v>
      </c>
      <c r="Z23" s="1316" t="s">
        <v>2882</v>
      </c>
      <c r="AA23" s="2195"/>
      <c r="AB23" s="2195"/>
      <c r="AC23" s="2195"/>
      <c r="AD23" s="1728" t="s">
        <v>307</v>
      </c>
      <c r="AE23" s="1728" t="s">
        <v>2883</v>
      </c>
      <c r="AF23" s="1728" t="s">
        <v>2884</v>
      </c>
      <c r="AG23" s="1076"/>
    </row>
    <row r="24" spans="2:33">
      <c r="B24" s="2431" t="s">
        <v>3081</v>
      </c>
      <c r="C24" s="2432"/>
      <c r="D24" s="1740">
        <v>1111</v>
      </c>
      <c r="E24" s="1094"/>
      <c r="F24" s="1031"/>
      <c r="G24" s="1032"/>
      <c r="H24" s="1034"/>
      <c r="I24" s="1034"/>
      <c r="J24" s="1035"/>
      <c r="K24" s="1034"/>
      <c r="L24" s="1034"/>
      <c r="M24" s="1034"/>
      <c r="N24" s="1741"/>
      <c r="O24" s="1034"/>
      <c r="P24" s="1035"/>
      <c r="Q24" s="1034"/>
      <c r="R24" s="1036"/>
      <c r="S24" s="1037"/>
      <c r="T24" s="1034"/>
      <c r="U24" s="1036"/>
      <c r="V24" s="1038"/>
      <c r="W24" s="1036"/>
      <c r="X24" s="1034"/>
      <c r="Y24" s="1035"/>
      <c r="Z24" s="1034"/>
      <c r="AA24" s="1031"/>
      <c r="AB24" s="1035"/>
      <c r="AC24" s="1034"/>
      <c r="AD24" s="1565"/>
      <c r="AE24" s="1147"/>
      <c r="AF24" s="1036"/>
      <c r="AG24" s="1076"/>
    </row>
    <row r="25" spans="2:33" ht="13.5" thickBot="1">
      <c r="B25" s="2416" t="s">
        <v>3405</v>
      </c>
      <c r="C25" s="2417"/>
      <c r="D25" s="1054">
        <v>1749</v>
      </c>
      <c r="E25" s="1596"/>
      <c r="F25" s="1057"/>
      <c r="G25" s="1058"/>
      <c r="H25" s="1059"/>
      <c r="I25" s="1059"/>
      <c r="J25" s="1060"/>
      <c r="K25" s="1059"/>
      <c r="L25" s="1059"/>
      <c r="M25" s="1059"/>
      <c r="N25" s="1061"/>
      <c r="O25" s="1059"/>
      <c r="P25" s="1060"/>
      <c r="Q25" s="1059"/>
      <c r="R25" s="1062"/>
      <c r="S25" s="1063"/>
      <c r="T25" s="1059"/>
      <c r="U25" s="1062"/>
      <c r="V25" s="1064"/>
      <c r="W25" s="1062"/>
      <c r="X25" s="1059"/>
      <c r="Y25" s="1060"/>
      <c r="Z25" s="1059"/>
      <c r="AA25" s="1057"/>
      <c r="AB25" s="1060"/>
      <c r="AC25" s="1059"/>
      <c r="AD25" s="1733"/>
      <c r="AE25" s="1066"/>
      <c r="AF25" s="1067"/>
      <c r="AG25" s="1076"/>
    </row>
    <row r="26" spans="2:33">
      <c r="B26" s="1745"/>
      <c r="C26" s="1607"/>
      <c r="D26" s="1320"/>
      <c r="E26" s="1321"/>
      <c r="F26" s="1322"/>
      <c r="G26" s="1322"/>
      <c r="H26" s="1323"/>
      <c r="I26" s="1323"/>
      <c r="J26" s="1323"/>
      <c r="K26" s="1323"/>
      <c r="L26" s="1323"/>
      <c r="M26" s="1323"/>
      <c r="N26" s="1324"/>
      <c r="O26" s="1321"/>
      <c r="P26" s="1323"/>
      <c r="Q26" s="1323"/>
      <c r="R26" s="1323"/>
      <c r="S26" s="1323"/>
      <c r="T26" s="1323"/>
      <c r="U26" s="1323"/>
      <c r="V26" s="1324"/>
      <c r="W26" s="1323"/>
      <c r="X26" s="1323"/>
      <c r="Y26" s="1323"/>
      <c r="Z26" s="1323"/>
      <c r="AA26" s="1322"/>
      <c r="AB26" s="1323"/>
      <c r="AC26" s="1323"/>
      <c r="AD26" s="1324"/>
      <c r="AE26" s="1320"/>
      <c r="AF26" s="1323"/>
      <c r="AG26" s="1076"/>
    </row>
    <row r="27" spans="2:33">
      <c r="B27" s="2177" t="s">
        <v>2887</v>
      </c>
      <c r="C27" s="2178"/>
      <c r="D27" s="2174" t="s">
        <v>2886</v>
      </c>
      <c r="E27" s="2174"/>
      <c r="F27" s="2174"/>
      <c r="G27" s="2174"/>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076"/>
    </row>
    <row r="28" spans="2:33">
      <c r="B28" s="1726" t="s">
        <v>2889</v>
      </c>
      <c r="C28" s="1727"/>
      <c r="D28" s="2174" t="s">
        <v>2886</v>
      </c>
      <c r="E28" s="2174"/>
      <c r="F28" s="2174"/>
      <c r="G28" s="2174"/>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076"/>
    </row>
    <row r="29" spans="2:33" ht="13.5" thickBot="1">
      <c r="B29" s="2667"/>
      <c r="C29" s="2668"/>
      <c r="D29" s="2669"/>
      <c r="E29" s="2669"/>
      <c r="F29" s="2669"/>
      <c r="G29" s="2669"/>
      <c r="H29" s="1325"/>
      <c r="I29" s="1325"/>
      <c r="J29" s="1325"/>
      <c r="K29" s="1325"/>
      <c r="L29" s="1325"/>
      <c r="M29" s="1325"/>
      <c r="N29" s="1325"/>
      <c r="O29" s="1325"/>
      <c r="P29" s="1325"/>
      <c r="Q29" s="1325"/>
      <c r="R29" s="1325"/>
      <c r="S29" s="1315"/>
      <c r="T29" s="1315"/>
      <c r="U29" s="1315"/>
      <c r="V29" s="1315"/>
      <c r="W29" s="1315"/>
      <c r="X29" s="1315"/>
      <c r="Y29" s="1315"/>
      <c r="Z29" s="1315"/>
      <c r="AA29" s="1315"/>
      <c r="AB29" s="1315"/>
      <c r="AC29" s="1315"/>
      <c r="AD29" s="1315"/>
      <c r="AE29" s="1315"/>
      <c r="AF29" s="1315"/>
      <c r="AG29" s="1081"/>
    </row>
    <row r="30" spans="2:33" ht="13.5" thickBot="1"/>
    <row r="31" spans="2:33" ht="20.25">
      <c r="B31" s="2179" t="s">
        <v>3167</v>
      </c>
      <c r="C31" s="2180"/>
      <c r="D31" s="2180"/>
      <c r="E31" s="2180"/>
      <c r="F31" s="2180"/>
      <c r="G31" s="2180"/>
      <c r="H31" s="2180"/>
      <c r="I31" s="2180"/>
      <c r="J31" s="2180"/>
      <c r="K31" s="2180"/>
      <c r="L31" s="2180"/>
      <c r="M31" s="2180"/>
      <c r="N31" s="2180"/>
      <c r="O31" s="2180"/>
      <c r="P31" s="2180"/>
      <c r="Q31" s="2180"/>
      <c r="R31" s="2180"/>
      <c r="S31" s="2180"/>
      <c r="T31" s="2180"/>
      <c r="U31" s="2180"/>
      <c r="V31" s="2180"/>
      <c r="W31" s="2180"/>
      <c r="X31" s="2180"/>
      <c r="Y31" s="2180"/>
      <c r="Z31" s="2180"/>
      <c r="AA31" s="2180"/>
      <c r="AB31" s="2180"/>
      <c r="AC31" s="2180"/>
      <c r="AD31" s="2180"/>
      <c r="AE31" s="2180"/>
      <c r="AF31" s="2180"/>
      <c r="AG31" s="2181"/>
    </row>
    <row r="32" spans="2:33" ht="20.25">
      <c r="B32" s="1307"/>
      <c r="C32" s="1308"/>
      <c r="D32" s="1308"/>
      <c r="E32" s="1308"/>
      <c r="F32" s="1308"/>
      <c r="G32" s="1308"/>
      <c r="H32" s="1308"/>
      <c r="I32" s="1308"/>
      <c r="J32" s="1308"/>
      <c r="K32" s="1308"/>
      <c r="L32" s="1308"/>
      <c r="M32" s="1308"/>
      <c r="N32" s="1308"/>
      <c r="O32" s="1308"/>
      <c r="P32" s="1308"/>
      <c r="Q32" s="1308"/>
      <c r="R32" s="1308"/>
      <c r="S32" s="1308"/>
      <c r="T32" s="1308"/>
      <c r="U32" s="1309"/>
      <c r="V32" s="1309"/>
      <c r="W32" s="1309"/>
      <c r="X32" s="1309"/>
      <c r="Y32" s="1309"/>
      <c r="Z32" s="1309"/>
      <c r="AA32" s="1309"/>
      <c r="AB32" s="1309"/>
      <c r="AC32" s="1309"/>
      <c r="AD32" s="1309"/>
      <c r="AE32" s="1187"/>
      <c r="AF32" s="1187"/>
      <c r="AG32" s="1310"/>
    </row>
    <row r="33" spans="2:33">
      <c r="B33" s="1307" t="s">
        <v>3168</v>
      </c>
      <c r="C33" s="456"/>
      <c r="D33" s="1326" t="s">
        <v>3415</v>
      </c>
      <c r="E33" s="1327"/>
      <c r="F33" s="1327"/>
      <c r="G33" s="1311"/>
      <c r="H33" s="1311"/>
      <c r="I33" s="1188"/>
      <c r="J33" s="1188"/>
      <c r="K33" s="1188"/>
      <c r="L33" s="1188"/>
      <c r="M33" s="1188"/>
      <c r="N33" s="1188"/>
      <c r="O33" s="1187"/>
      <c r="P33" s="1187"/>
      <c r="Q33" s="1187"/>
      <c r="R33" s="1187"/>
      <c r="S33" s="1187"/>
      <c r="T33" s="1187"/>
      <c r="U33" s="1187"/>
      <c r="V33" s="1187"/>
      <c r="W33" s="1187"/>
      <c r="X33" s="1187"/>
      <c r="Y33" s="1187"/>
      <c r="Z33" s="1187"/>
      <c r="AA33" s="1187"/>
      <c r="AB33" s="1187"/>
      <c r="AC33" s="1187"/>
      <c r="AD33" s="1187"/>
      <c r="AE33" s="1187"/>
      <c r="AF33" s="456"/>
      <c r="AG33" s="1310"/>
    </row>
    <row r="34" spans="2:33">
      <c r="B34" s="1726" t="s">
        <v>3169</v>
      </c>
      <c r="C34" s="1727"/>
      <c r="D34" s="2395">
        <v>41974</v>
      </c>
      <c r="E34" s="2395"/>
      <c r="F34" s="2395"/>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76"/>
    </row>
    <row r="35" spans="2:33">
      <c r="B35" s="1726" t="s">
        <v>3170</v>
      </c>
      <c r="C35" s="1727"/>
      <c r="D35" s="2400">
        <v>42063</v>
      </c>
      <c r="E35" s="2400"/>
      <c r="F35" s="2400"/>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76"/>
    </row>
    <row r="36" spans="2:33" ht="13.5" thickBot="1">
      <c r="B36" s="1312"/>
      <c r="C36" s="1170"/>
      <c r="D36" s="1170"/>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76"/>
    </row>
    <row r="37" spans="2:33" ht="13.5" thickBot="1">
      <c r="B37" s="1313" t="s">
        <v>3171</v>
      </c>
      <c r="C37" s="1314"/>
      <c r="D37" s="2184" t="s">
        <v>3416</v>
      </c>
      <c r="E37" s="2185"/>
      <c r="F37" s="2185"/>
      <c r="G37" s="2185"/>
      <c r="H37" s="2185"/>
      <c r="I37" s="2185"/>
      <c r="J37" s="2185"/>
      <c r="K37" s="2185"/>
      <c r="L37" s="2185"/>
      <c r="M37" s="2185"/>
      <c r="N37" s="2185"/>
      <c r="O37" s="2185"/>
      <c r="P37" s="2185"/>
      <c r="Q37" s="2185"/>
      <c r="R37" s="2185"/>
      <c r="S37" s="2185"/>
      <c r="T37" s="2185"/>
      <c r="U37" s="2185"/>
      <c r="V37" s="2185"/>
      <c r="W37" s="2185"/>
      <c r="X37" s="2185"/>
      <c r="Y37" s="2185"/>
      <c r="Z37" s="2185"/>
      <c r="AA37" s="2185"/>
      <c r="AB37" s="2185"/>
      <c r="AC37" s="2185"/>
      <c r="AD37" s="2185"/>
      <c r="AE37" s="2185"/>
      <c r="AF37" s="2185"/>
      <c r="AG37" s="2186"/>
    </row>
    <row r="38" spans="2:33" ht="13.5" thickBot="1">
      <c r="B38" s="1307"/>
      <c r="C38" s="1187"/>
      <c r="D38" s="1187"/>
      <c r="E38" s="1188"/>
      <c r="F38" s="1188"/>
      <c r="G38" s="1188"/>
      <c r="H38" s="1188"/>
      <c r="I38" s="1188"/>
      <c r="J38" s="1188"/>
      <c r="K38" s="1188"/>
      <c r="L38" s="1188"/>
      <c r="M38" s="1188"/>
      <c r="N38" s="1188"/>
      <c r="O38" s="1188"/>
      <c r="P38" s="1188"/>
      <c r="Q38" s="1188"/>
      <c r="R38" s="1188"/>
      <c r="S38" s="1187"/>
      <c r="T38" s="1315"/>
      <c r="U38" s="1187"/>
      <c r="V38" s="1187"/>
      <c r="W38" s="1187"/>
      <c r="X38" s="1187"/>
      <c r="Y38" s="1187"/>
      <c r="Z38" s="1187"/>
      <c r="AA38" s="1187"/>
      <c r="AB38" s="1187"/>
      <c r="AC38" s="1187"/>
      <c r="AD38" s="1187"/>
      <c r="AE38" s="1187"/>
      <c r="AF38" s="1187"/>
      <c r="AG38" s="1076"/>
    </row>
    <row r="39" spans="2:33" ht="13.5" thickBot="1">
      <c r="B39" s="2187" t="s">
        <v>3172</v>
      </c>
      <c r="C39" s="2188"/>
      <c r="D39" s="2191" t="s">
        <v>3173</v>
      </c>
      <c r="E39" s="2194" t="s">
        <v>3174</v>
      </c>
      <c r="F39" s="2196"/>
      <c r="G39" s="2196"/>
      <c r="H39" s="2196"/>
      <c r="I39" s="2196"/>
      <c r="J39" s="2196"/>
      <c r="K39" s="2196"/>
      <c r="L39" s="2196"/>
      <c r="M39" s="2196"/>
      <c r="N39" s="2196"/>
      <c r="O39" s="2196"/>
      <c r="P39" s="2196"/>
      <c r="Q39" s="2196"/>
      <c r="R39" s="2197"/>
      <c r="S39" s="2198" t="s">
        <v>3175</v>
      </c>
      <c r="T39" s="2199"/>
      <c r="U39" s="2200"/>
      <c r="V39" s="2200"/>
      <c r="W39" s="2200"/>
      <c r="X39" s="2200"/>
      <c r="Y39" s="2200"/>
      <c r="Z39" s="2201"/>
      <c r="AA39" s="2196" t="s">
        <v>2864</v>
      </c>
      <c r="AB39" s="2196"/>
      <c r="AC39" s="2197"/>
      <c r="AD39" s="2187" t="s">
        <v>2865</v>
      </c>
      <c r="AE39" s="2202"/>
      <c r="AF39" s="2188"/>
      <c r="AG39" s="1076"/>
    </row>
    <row r="40" spans="2:33" ht="13.5" thickBot="1">
      <c r="B40" s="2189"/>
      <c r="C40" s="2190"/>
      <c r="D40" s="2192"/>
      <c r="E40" s="2195"/>
      <c r="F40" s="2206" t="s">
        <v>2867</v>
      </c>
      <c r="G40" s="2206" t="s">
        <v>2868</v>
      </c>
      <c r="H40" s="2198" t="s">
        <v>2869</v>
      </c>
      <c r="I40" s="2201"/>
      <c r="J40" s="2198" t="s">
        <v>2870</v>
      </c>
      <c r="K40" s="2201"/>
      <c r="L40" s="2198" t="s">
        <v>2871</v>
      </c>
      <c r="M40" s="2201"/>
      <c r="N40" s="2208" t="s">
        <v>2872</v>
      </c>
      <c r="O40" s="2209"/>
      <c r="P40" s="2200" t="s">
        <v>2873</v>
      </c>
      <c r="Q40" s="2200"/>
      <c r="R40" s="2201"/>
      <c r="S40" s="2206" t="s">
        <v>2869</v>
      </c>
      <c r="T40" s="2206" t="s">
        <v>2870</v>
      </c>
      <c r="U40" s="2206" t="s">
        <v>2871</v>
      </c>
      <c r="V40" s="2200" t="s">
        <v>2872</v>
      </c>
      <c r="W40" s="2200"/>
      <c r="X40" s="2198" t="s">
        <v>2873</v>
      </c>
      <c r="Y40" s="2200"/>
      <c r="Z40" s="2201"/>
      <c r="AA40" s="2194" t="s">
        <v>3176</v>
      </c>
      <c r="AB40" s="2194" t="s">
        <v>3177</v>
      </c>
      <c r="AC40" s="2194" t="s">
        <v>3178</v>
      </c>
      <c r="AD40" s="2203"/>
      <c r="AE40" s="2204"/>
      <c r="AF40" s="2205"/>
      <c r="AG40" s="1076"/>
    </row>
    <row r="41" spans="2:33" ht="26.25" thickBot="1">
      <c r="B41" s="2189"/>
      <c r="C41" s="2190"/>
      <c r="D41" s="2192"/>
      <c r="E41" s="2195"/>
      <c r="F41" s="2207"/>
      <c r="G41" s="2207"/>
      <c r="H41" s="1730" t="s">
        <v>2877</v>
      </c>
      <c r="I41" s="1730" t="s">
        <v>2878</v>
      </c>
      <c r="J41" s="1730" t="s">
        <v>2877</v>
      </c>
      <c r="K41" s="1730" t="s">
        <v>2878</v>
      </c>
      <c r="L41" s="1730" t="s">
        <v>2877</v>
      </c>
      <c r="M41" s="1730" t="s">
        <v>2878</v>
      </c>
      <c r="N41" s="1729" t="s">
        <v>306</v>
      </c>
      <c r="O41" s="1316" t="s">
        <v>2879</v>
      </c>
      <c r="P41" s="1317" t="s">
        <v>2880</v>
      </c>
      <c r="Q41" s="1316" t="s">
        <v>2881</v>
      </c>
      <c r="R41" s="1316" t="s">
        <v>2882</v>
      </c>
      <c r="S41" s="2207"/>
      <c r="T41" s="2207"/>
      <c r="U41" s="2207"/>
      <c r="V41" s="1731" t="s">
        <v>306</v>
      </c>
      <c r="W41" s="1318" t="s">
        <v>2879</v>
      </c>
      <c r="X41" s="1316" t="s">
        <v>2880</v>
      </c>
      <c r="Y41" s="1319" t="s">
        <v>2881</v>
      </c>
      <c r="Z41" s="1316" t="s">
        <v>2882</v>
      </c>
      <c r="AA41" s="2195"/>
      <c r="AB41" s="2195"/>
      <c r="AC41" s="2195"/>
      <c r="AD41" s="1728" t="s">
        <v>307</v>
      </c>
      <c r="AE41" s="1728" t="s">
        <v>2883</v>
      </c>
      <c r="AF41" s="1728" t="s">
        <v>2884</v>
      </c>
      <c r="AG41" s="1076"/>
    </row>
    <row r="42" spans="2:33">
      <c r="B42" s="2431" t="s">
        <v>3271</v>
      </c>
      <c r="C42" s="2432"/>
      <c r="D42" s="1740">
        <v>550</v>
      </c>
      <c r="E42" s="1094"/>
      <c r="F42" s="1031"/>
      <c r="G42" s="1032"/>
      <c r="H42" s="1034"/>
      <c r="I42" s="1034"/>
      <c r="J42" s="1035"/>
      <c r="K42" s="1034"/>
      <c r="L42" s="1034"/>
      <c r="M42" s="1034"/>
      <c r="N42" s="1741"/>
      <c r="O42" s="1034"/>
      <c r="P42" s="1035"/>
      <c r="Q42" s="1034"/>
      <c r="R42" s="1036"/>
      <c r="S42" s="1037"/>
      <c r="T42" s="1034"/>
      <c r="U42" s="1036"/>
      <c r="V42" s="1038"/>
      <c r="W42" s="1036"/>
      <c r="X42" s="1034"/>
      <c r="Y42" s="1035"/>
      <c r="Z42" s="1034"/>
      <c r="AA42" s="1031"/>
      <c r="AB42" s="1035"/>
      <c r="AC42" s="1034"/>
      <c r="AD42" s="1565"/>
      <c r="AE42" s="1147"/>
      <c r="AF42" s="1036"/>
      <c r="AG42" s="1076"/>
    </row>
    <row r="43" spans="2:33">
      <c r="B43" s="2419" t="s">
        <v>3272</v>
      </c>
      <c r="C43" s="2420"/>
      <c r="D43" s="1029">
        <v>551</v>
      </c>
      <c r="E43" s="1546"/>
      <c r="F43" s="1044"/>
      <c r="G43" s="1045"/>
      <c r="H43" s="1046"/>
      <c r="I43" s="1046"/>
      <c r="J43" s="1047"/>
      <c r="K43" s="1046"/>
      <c r="L43" s="1046"/>
      <c r="M43" s="1046"/>
      <c r="N43" s="1048"/>
      <c r="O43" s="1046"/>
      <c r="P43" s="1047"/>
      <c r="Q43" s="1046"/>
      <c r="R43" s="1049"/>
      <c r="S43" s="1050"/>
      <c r="T43" s="1046"/>
      <c r="U43" s="1049"/>
      <c r="V43" s="1051"/>
      <c r="W43" s="1049"/>
      <c r="X43" s="1046"/>
      <c r="Y43" s="1047"/>
      <c r="Z43" s="1046"/>
      <c r="AA43" s="1044"/>
      <c r="AB43" s="1047"/>
      <c r="AC43" s="1046"/>
      <c r="AD43" s="1746"/>
      <c r="AE43" s="1040"/>
      <c r="AF43" s="1041"/>
      <c r="AG43" s="1076"/>
    </row>
    <row r="44" spans="2:33" ht="13.5" thickBot="1">
      <c r="B44" s="2416" t="s">
        <v>3417</v>
      </c>
      <c r="C44" s="2417"/>
      <c r="D44" s="1054">
        <v>478</v>
      </c>
      <c r="E44" s="1596"/>
      <c r="F44" s="1057"/>
      <c r="G44" s="1058"/>
      <c r="H44" s="1059"/>
      <c r="I44" s="1059"/>
      <c r="J44" s="1060"/>
      <c r="K44" s="1059"/>
      <c r="L44" s="1059"/>
      <c r="M44" s="1059"/>
      <c r="N44" s="1061"/>
      <c r="O44" s="1059"/>
      <c r="P44" s="1060"/>
      <c r="Q44" s="1059"/>
      <c r="R44" s="1062"/>
      <c r="S44" s="1063"/>
      <c r="T44" s="1059"/>
      <c r="U44" s="1062"/>
      <c r="V44" s="1064"/>
      <c r="W44" s="1062"/>
      <c r="X44" s="1059"/>
      <c r="Y44" s="1060"/>
      <c r="Z44" s="1059"/>
      <c r="AA44" s="1057"/>
      <c r="AB44" s="1060"/>
      <c r="AC44" s="1059"/>
      <c r="AD44" s="1733"/>
      <c r="AE44" s="1066"/>
      <c r="AF44" s="1067"/>
      <c r="AG44" s="1076"/>
    </row>
    <row r="45" spans="2:33">
      <c r="B45" s="1745"/>
      <c r="C45" s="1607"/>
      <c r="D45" s="1320"/>
      <c r="E45" s="1321"/>
      <c r="F45" s="1322"/>
      <c r="G45" s="1322"/>
      <c r="H45" s="1323"/>
      <c r="I45" s="1323"/>
      <c r="J45" s="1323"/>
      <c r="K45" s="1323"/>
      <c r="L45" s="1323"/>
      <c r="M45" s="1323"/>
      <c r="N45" s="1324"/>
      <c r="O45" s="1321"/>
      <c r="P45" s="1323"/>
      <c r="Q45" s="1323"/>
      <c r="R45" s="1323"/>
      <c r="S45" s="1323"/>
      <c r="T45" s="1323"/>
      <c r="U45" s="1323"/>
      <c r="V45" s="1324"/>
      <c r="W45" s="1323"/>
      <c r="X45" s="1323"/>
      <c r="Y45" s="1323"/>
      <c r="Z45" s="1323"/>
      <c r="AA45" s="1322"/>
      <c r="AB45" s="1323"/>
      <c r="AC45" s="1323"/>
      <c r="AD45" s="1324"/>
      <c r="AE45" s="1320"/>
      <c r="AF45" s="1323"/>
      <c r="AG45" s="1076"/>
    </row>
    <row r="46" spans="2:33">
      <c r="B46" s="2177" t="s">
        <v>2887</v>
      </c>
      <c r="C46" s="2178"/>
      <c r="D46" s="2174" t="s">
        <v>2886</v>
      </c>
      <c r="E46" s="2174"/>
      <c r="F46" s="2174"/>
      <c r="G46" s="2174"/>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076"/>
    </row>
    <row r="47" spans="2:33">
      <c r="B47" s="1726" t="s">
        <v>2889</v>
      </c>
      <c r="C47" s="1727"/>
      <c r="D47" s="2174" t="s">
        <v>2886</v>
      </c>
      <c r="E47" s="2174"/>
      <c r="F47" s="2174"/>
      <c r="G47" s="2174"/>
      <c r="H47" s="1187"/>
      <c r="I47" s="1187"/>
      <c r="J47" s="1187"/>
      <c r="K47" s="1187"/>
      <c r="L47" s="1187"/>
      <c r="M47" s="1187"/>
      <c r="N47" s="1187"/>
      <c r="O47" s="1187"/>
      <c r="P47" s="1187"/>
      <c r="Q47" s="1187"/>
      <c r="R47" s="1187"/>
      <c r="S47" s="1187"/>
      <c r="T47" s="1187"/>
      <c r="U47" s="1187"/>
      <c r="V47" s="1187"/>
      <c r="W47" s="1187"/>
      <c r="X47" s="1187"/>
      <c r="Y47" s="1187"/>
      <c r="Z47" s="1187"/>
      <c r="AA47" s="1187"/>
      <c r="AB47" s="1187"/>
      <c r="AC47" s="1187"/>
      <c r="AD47" s="1187"/>
      <c r="AE47" s="1187"/>
      <c r="AF47" s="1187"/>
      <c r="AG47" s="1076"/>
    </row>
    <row r="48" spans="2:33" ht="13.5" thickBot="1">
      <c r="B48" s="2667"/>
      <c r="C48" s="2668"/>
      <c r="D48" s="2669"/>
      <c r="E48" s="2669"/>
      <c r="F48" s="2669"/>
      <c r="G48" s="2669"/>
      <c r="H48" s="1325"/>
      <c r="I48" s="1325"/>
      <c r="J48" s="1325"/>
      <c r="K48" s="1325"/>
      <c r="L48" s="1325"/>
      <c r="M48" s="1325"/>
      <c r="N48" s="1325"/>
      <c r="O48" s="1325"/>
      <c r="P48" s="1325"/>
      <c r="Q48" s="1325"/>
      <c r="R48" s="1325"/>
      <c r="S48" s="1315"/>
      <c r="T48" s="1315"/>
      <c r="U48" s="1315"/>
      <c r="V48" s="1315"/>
      <c r="W48" s="1315"/>
      <c r="X48" s="1315"/>
      <c r="Y48" s="1315"/>
      <c r="Z48" s="1315"/>
      <c r="AA48" s="1315"/>
      <c r="AB48" s="1315"/>
      <c r="AC48" s="1315"/>
      <c r="AD48" s="1315"/>
      <c r="AE48" s="1315"/>
      <c r="AF48" s="1315"/>
      <c r="AG48" s="1081"/>
    </row>
    <row r="49" spans="2:34" ht="13.5" thickBot="1"/>
    <row r="50" spans="2:34" s="376" customFormat="1" ht="20.25">
      <c r="B50" s="2263" t="s">
        <v>2854</v>
      </c>
      <c r="C50" s="2264"/>
      <c r="D50" s="2264"/>
      <c r="E50" s="2264"/>
      <c r="F50" s="2264"/>
      <c r="G50" s="2264"/>
      <c r="H50" s="2264"/>
      <c r="I50" s="2264"/>
      <c r="J50" s="2264"/>
      <c r="K50" s="2264"/>
      <c r="L50" s="2264"/>
      <c r="M50" s="2264"/>
      <c r="N50" s="2264"/>
      <c r="O50" s="2264"/>
      <c r="P50" s="2264"/>
      <c r="Q50" s="2264"/>
      <c r="R50" s="2264"/>
      <c r="S50" s="2264"/>
      <c r="T50" s="2264"/>
      <c r="U50" s="2264"/>
      <c r="V50" s="2264"/>
      <c r="W50" s="2264"/>
      <c r="X50" s="2264"/>
      <c r="Y50" s="2264"/>
      <c r="Z50" s="2264"/>
      <c r="AA50" s="2264"/>
      <c r="AB50" s="2264"/>
      <c r="AC50" s="2264"/>
      <c r="AD50" s="2264"/>
      <c r="AE50" s="2264"/>
      <c r="AF50" s="2264"/>
      <c r="AG50" s="2264"/>
      <c r="AH50" s="2265"/>
    </row>
    <row r="51" spans="2:34" s="376" customFormat="1">
      <c r="B51" s="1168"/>
      <c r="C51" s="1169"/>
      <c r="D51" s="1170"/>
      <c r="E51" s="1170"/>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76"/>
    </row>
    <row r="52" spans="2:34" s="376" customFormat="1">
      <c r="B52" s="1171" t="s">
        <v>2855</v>
      </c>
      <c r="C52" s="1172" t="s">
        <v>3614</v>
      </c>
      <c r="D52" s="1172"/>
      <c r="E52" s="456"/>
      <c r="F52" s="456"/>
      <c r="G52" s="456"/>
      <c r="H52" s="456"/>
      <c r="I52" s="1617"/>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76"/>
    </row>
    <row r="53" spans="2:34" s="376" customFormat="1" ht="13.5" thickBot="1">
      <c r="B53" s="1171" t="s">
        <v>2857</v>
      </c>
      <c r="C53" s="1854">
        <v>41960</v>
      </c>
      <c r="D53" s="1855"/>
      <c r="E53" s="1855"/>
      <c r="F53" s="456"/>
      <c r="G53" s="456"/>
      <c r="H53" s="456"/>
      <c r="I53" s="1617"/>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1076"/>
    </row>
    <row r="54" spans="2:34" s="376" customFormat="1" ht="13.5" thickBot="1">
      <c r="B54" s="1168" t="s">
        <v>2858</v>
      </c>
      <c r="C54" s="2428" t="s">
        <v>3615</v>
      </c>
      <c r="D54" s="2429"/>
      <c r="E54" s="2429"/>
      <c r="F54" s="2429"/>
      <c r="G54" s="2429"/>
      <c r="H54" s="2429"/>
      <c r="I54" s="2429"/>
      <c r="J54" s="2429"/>
      <c r="K54" s="2429"/>
      <c r="L54" s="2429"/>
      <c r="M54" s="2429"/>
      <c r="N54" s="2429"/>
      <c r="O54" s="2429"/>
      <c r="P54" s="2429"/>
      <c r="Q54" s="2429"/>
      <c r="R54" s="2429"/>
      <c r="S54" s="2429"/>
      <c r="T54" s="2429"/>
      <c r="U54" s="2429"/>
      <c r="V54" s="2429"/>
      <c r="W54" s="2430"/>
      <c r="X54" s="456"/>
      <c r="Y54" s="456"/>
      <c r="Z54" s="456"/>
      <c r="AA54" s="456"/>
      <c r="AB54" s="456"/>
      <c r="AC54" s="456"/>
      <c r="AD54" s="456"/>
      <c r="AE54" s="456"/>
      <c r="AF54" s="456"/>
      <c r="AG54" s="456"/>
      <c r="AH54" s="1076"/>
    </row>
    <row r="55" spans="2:34" s="376" customFormat="1" ht="13.5" thickBot="1">
      <c r="B55" s="1168"/>
      <c r="C55" s="1652"/>
      <c r="D55" s="1652"/>
      <c r="E55" s="1652"/>
      <c r="F55" s="1652"/>
      <c r="G55" s="1652"/>
      <c r="H55" s="1652"/>
      <c r="I55" s="1652"/>
      <c r="J55" s="1652"/>
      <c r="K55" s="1652"/>
      <c r="L55" s="1652"/>
      <c r="M55" s="1652"/>
      <c r="N55" s="1652"/>
      <c r="O55" s="1652"/>
      <c r="P55" s="1652"/>
      <c r="Q55" s="1652"/>
      <c r="R55" s="1652"/>
      <c r="S55" s="1652"/>
      <c r="T55" s="1652"/>
      <c r="U55" s="1652"/>
      <c r="V55" s="1652"/>
      <c r="W55" s="1652"/>
      <c r="X55" s="456"/>
      <c r="Y55" s="456"/>
      <c r="Z55" s="456"/>
      <c r="AA55" s="456"/>
      <c r="AB55" s="456"/>
      <c r="AC55" s="456"/>
      <c r="AD55" s="456"/>
      <c r="AE55" s="456"/>
      <c r="AF55" s="456"/>
      <c r="AG55" s="456"/>
      <c r="AH55" s="1076"/>
    </row>
    <row r="56" spans="2:34" s="376" customFormat="1" ht="13.5" thickBot="1">
      <c r="B56" s="1859" t="s">
        <v>2859</v>
      </c>
      <c r="C56" s="1861" t="s">
        <v>2860</v>
      </c>
      <c r="D56" s="1859" t="s">
        <v>2861</v>
      </c>
      <c r="E56" s="1863" t="s">
        <v>2862</v>
      </c>
      <c r="F56" s="1864"/>
      <c r="G56" s="1864"/>
      <c r="H56" s="1864"/>
      <c r="I56" s="1864"/>
      <c r="J56" s="1864"/>
      <c r="K56" s="1864"/>
      <c r="L56" s="1864"/>
      <c r="M56" s="1864"/>
      <c r="N56" s="1864"/>
      <c r="O56" s="1864"/>
      <c r="P56" s="1864"/>
      <c r="Q56" s="1864"/>
      <c r="R56" s="1865"/>
      <c r="S56" s="2270" t="s">
        <v>2863</v>
      </c>
      <c r="T56" s="2271"/>
      <c r="U56" s="2271"/>
      <c r="V56" s="2271"/>
      <c r="W56" s="2271"/>
      <c r="X56" s="2271"/>
      <c r="Y56" s="2271"/>
      <c r="Z56" s="2272"/>
      <c r="AA56" s="1863" t="s">
        <v>2864</v>
      </c>
      <c r="AB56" s="1864"/>
      <c r="AC56" s="1864"/>
      <c r="AD56" s="1865"/>
      <c r="AE56" s="1869" t="s">
        <v>2865</v>
      </c>
      <c r="AF56" s="1870"/>
      <c r="AG56" s="1871"/>
      <c r="AH56" s="1076"/>
    </row>
    <row r="57" spans="2:34" s="376" customFormat="1" ht="13.5" thickBot="1">
      <c r="B57" s="1860"/>
      <c r="C57" s="1862"/>
      <c r="D57" s="1860"/>
      <c r="E57" s="1859" t="s">
        <v>2866</v>
      </c>
      <c r="F57" s="2273" t="s">
        <v>2867</v>
      </c>
      <c r="G57" s="2273" t="s">
        <v>2868</v>
      </c>
      <c r="H57" s="2270" t="s">
        <v>2869</v>
      </c>
      <c r="I57" s="2272"/>
      <c r="J57" s="2270" t="s">
        <v>2870</v>
      </c>
      <c r="K57" s="2272"/>
      <c r="L57" s="2270" t="s">
        <v>2871</v>
      </c>
      <c r="M57" s="2272"/>
      <c r="N57" s="2270" t="s">
        <v>2872</v>
      </c>
      <c r="O57" s="2272"/>
      <c r="P57" s="2270" t="s">
        <v>2873</v>
      </c>
      <c r="Q57" s="2271"/>
      <c r="R57" s="2272"/>
      <c r="S57" s="2273" t="s">
        <v>2869</v>
      </c>
      <c r="T57" s="2273" t="s">
        <v>2870</v>
      </c>
      <c r="U57" s="2273" t="s">
        <v>2871</v>
      </c>
      <c r="V57" s="2270" t="s">
        <v>2872</v>
      </c>
      <c r="W57" s="2272"/>
      <c r="X57" s="2270" t="s">
        <v>2873</v>
      </c>
      <c r="Y57" s="2271"/>
      <c r="Z57" s="2272"/>
      <c r="AA57" s="1859" t="s">
        <v>2866</v>
      </c>
      <c r="AB57" s="1859" t="s">
        <v>2874</v>
      </c>
      <c r="AC57" s="1859" t="s">
        <v>2875</v>
      </c>
      <c r="AD57" s="1859" t="s">
        <v>2876</v>
      </c>
      <c r="AE57" s="1872"/>
      <c r="AF57" s="1873"/>
      <c r="AG57" s="1874"/>
      <c r="AH57" s="1076"/>
    </row>
    <row r="58" spans="2:34" s="376" customFormat="1" ht="26.25" thickBot="1">
      <c r="B58" s="1860"/>
      <c r="C58" s="1862"/>
      <c r="D58" s="1860"/>
      <c r="E58" s="1860"/>
      <c r="F58" s="2274"/>
      <c r="G58" s="2274"/>
      <c r="H58" s="1774" t="s">
        <v>2877</v>
      </c>
      <c r="I58" s="1774" t="s">
        <v>2878</v>
      </c>
      <c r="J58" s="1774" t="s">
        <v>2877</v>
      </c>
      <c r="K58" s="1774" t="s">
        <v>2878</v>
      </c>
      <c r="L58" s="1774" t="s">
        <v>2877</v>
      </c>
      <c r="M58" s="1774" t="s">
        <v>2878</v>
      </c>
      <c r="N58" s="1773" t="s">
        <v>306</v>
      </c>
      <c r="O58" s="1191" t="s">
        <v>2879</v>
      </c>
      <c r="P58" s="1193" t="s">
        <v>2880</v>
      </c>
      <c r="Q58" s="1191" t="s">
        <v>2881</v>
      </c>
      <c r="R58" s="1191" t="s">
        <v>2882</v>
      </c>
      <c r="S58" s="2274"/>
      <c r="T58" s="2274"/>
      <c r="U58" s="2274"/>
      <c r="V58" s="1775" t="s">
        <v>306</v>
      </c>
      <c r="W58" s="1196" t="s">
        <v>2879</v>
      </c>
      <c r="X58" s="1191" t="s">
        <v>2880</v>
      </c>
      <c r="Y58" s="1192" t="s">
        <v>2881</v>
      </c>
      <c r="Z58" s="1191" t="s">
        <v>2882</v>
      </c>
      <c r="AA58" s="1860"/>
      <c r="AB58" s="1860"/>
      <c r="AC58" s="1860"/>
      <c r="AD58" s="1860"/>
      <c r="AE58" s="1767" t="s">
        <v>307</v>
      </c>
      <c r="AF58" s="1767" t="s">
        <v>2883</v>
      </c>
      <c r="AG58" s="1767" t="s">
        <v>2884</v>
      </c>
      <c r="AH58" s="1076"/>
    </row>
    <row r="59" spans="2:34" s="376" customFormat="1">
      <c r="B59" s="1389" t="s">
        <v>3623</v>
      </c>
      <c r="C59" s="1674">
        <v>430</v>
      </c>
      <c r="D59" s="1330">
        <v>60</v>
      </c>
      <c r="E59" s="1133"/>
      <c r="F59" s="1134"/>
      <c r="G59" s="1134"/>
      <c r="H59" s="1135"/>
      <c r="I59" s="1135"/>
      <c r="J59" s="1135"/>
      <c r="K59" s="1135"/>
      <c r="L59" s="1135"/>
      <c r="M59" s="1135"/>
      <c r="N59" s="1593"/>
      <c r="O59" s="1135"/>
      <c r="P59" s="1135"/>
      <c r="Q59" s="1135"/>
      <c r="R59" s="1135"/>
      <c r="S59" s="1135"/>
      <c r="T59" s="1135"/>
      <c r="U59" s="1135"/>
      <c r="V59" s="1593"/>
      <c r="W59" s="1135"/>
      <c r="X59" s="1135"/>
      <c r="Y59" s="1135"/>
      <c r="Z59" s="1135"/>
      <c r="AA59" s="1133"/>
      <c r="AB59" s="1134"/>
      <c r="AC59" s="1135"/>
      <c r="AD59" s="1135"/>
      <c r="AE59" s="1593"/>
      <c r="AF59" s="1674"/>
      <c r="AG59" s="1151"/>
      <c r="AH59" s="1076"/>
    </row>
    <row r="60" spans="2:34" s="376" customFormat="1">
      <c r="B60" s="1614" t="s">
        <v>3616</v>
      </c>
      <c r="C60" s="1675">
        <v>478</v>
      </c>
      <c r="D60" s="1329">
        <v>60</v>
      </c>
      <c r="E60" s="1127"/>
      <c r="F60" s="1128"/>
      <c r="G60" s="1128"/>
      <c r="H60" s="1129"/>
      <c r="I60" s="1129"/>
      <c r="J60" s="1129"/>
      <c r="K60" s="1129"/>
      <c r="L60" s="1129"/>
      <c r="M60" s="1129"/>
      <c r="N60" s="1594"/>
      <c r="O60" s="1129"/>
      <c r="P60" s="1129"/>
      <c r="Q60" s="1129"/>
      <c r="R60" s="1129"/>
      <c r="S60" s="1129"/>
      <c r="T60" s="1129"/>
      <c r="U60" s="1129"/>
      <c r="V60" s="1594"/>
      <c r="W60" s="1129"/>
      <c r="X60" s="1129"/>
      <c r="Y60" s="1129"/>
      <c r="Z60" s="1129"/>
      <c r="AA60" s="1127"/>
      <c r="AB60" s="1128"/>
      <c r="AC60" s="1129"/>
      <c r="AD60" s="1129"/>
      <c r="AE60" s="1594"/>
      <c r="AF60" s="1675"/>
      <c r="AG60" s="1152"/>
      <c r="AH60" s="1076"/>
    </row>
    <row r="61" spans="2:34" s="376" customFormat="1">
      <c r="B61" s="1614" t="s">
        <v>3617</v>
      </c>
      <c r="C61" s="1675">
        <v>530</v>
      </c>
      <c r="D61" s="1329">
        <v>60</v>
      </c>
      <c r="E61" s="1127"/>
      <c r="F61" s="1128"/>
      <c r="G61" s="1128"/>
      <c r="H61" s="1129"/>
      <c r="I61" s="1129"/>
      <c r="J61" s="1129"/>
      <c r="K61" s="1129"/>
      <c r="L61" s="1129"/>
      <c r="M61" s="1129"/>
      <c r="N61" s="1594"/>
      <c r="O61" s="1129"/>
      <c r="P61" s="1129"/>
      <c r="Q61" s="1129"/>
      <c r="R61" s="1129"/>
      <c r="S61" s="1129"/>
      <c r="T61" s="1129"/>
      <c r="U61" s="1129"/>
      <c r="V61" s="1594"/>
      <c r="W61" s="1129"/>
      <c r="X61" s="1129"/>
      <c r="Y61" s="1129"/>
      <c r="Z61" s="1129"/>
      <c r="AA61" s="1127"/>
      <c r="AB61" s="1128"/>
      <c r="AC61" s="1129"/>
      <c r="AD61" s="1129"/>
      <c r="AE61" s="1594"/>
      <c r="AF61" s="1675"/>
      <c r="AG61" s="1152"/>
      <c r="AH61" s="1076"/>
    </row>
    <row r="62" spans="2:34" s="376" customFormat="1">
      <c r="B62" s="1614" t="s">
        <v>3618</v>
      </c>
      <c r="C62" s="1675">
        <v>1111</v>
      </c>
      <c r="D62" s="1329">
        <v>60</v>
      </c>
      <c r="E62" s="1127"/>
      <c r="F62" s="1128"/>
      <c r="G62" s="1128"/>
      <c r="H62" s="1129"/>
      <c r="I62" s="1129"/>
      <c r="J62" s="1129"/>
      <c r="K62" s="1129"/>
      <c r="L62" s="1129"/>
      <c r="M62" s="1129"/>
      <c r="N62" s="1594"/>
      <c r="O62" s="1129"/>
      <c r="P62" s="1129"/>
      <c r="Q62" s="1129"/>
      <c r="R62" s="1129"/>
      <c r="S62" s="1129"/>
      <c r="T62" s="1129"/>
      <c r="U62" s="1129"/>
      <c r="V62" s="1594"/>
      <c r="W62" s="1129"/>
      <c r="X62" s="1129"/>
      <c r="Y62" s="1129"/>
      <c r="Z62" s="1129"/>
      <c r="AA62" s="1127"/>
      <c r="AB62" s="1128"/>
      <c r="AC62" s="1129"/>
      <c r="AD62" s="1129"/>
      <c r="AE62" s="1594"/>
      <c r="AF62" s="1675"/>
      <c r="AG62" s="1152"/>
      <c r="AH62" s="1076"/>
    </row>
    <row r="63" spans="2:34" s="376" customFormat="1">
      <c r="B63" s="1614" t="s">
        <v>3619</v>
      </c>
      <c r="C63" s="1675">
        <v>897</v>
      </c>
      <c r="D63" s="1329">
        <v>60</v>
      </c>
      <c r="E63" s="1127"/>
      <c r="F63" s="1128"/>
      <c r="G63" s="1128"/>
      <c r="H63" s="1129"/>
      <c r="I63" s="1129"/>
      <c r="J63" s="1129"/>
      <c r="K63" s="1129"/>
      <c r="L63" s="1129"/>
      <c r="M63" s="1129"/>
      <c r="N63" s="1594"/>
      <c r="O63" s="1129"/>
      <c r="P63" s="1129"/>
      <c r="Q63" s="1129"/>
      <c r="R63" s="1129"/>
      <c r="S63" s="1129"/>
      <c r="T63" s="1129"/>
      <c r="U63" s="1129"/>
      <c r="V63" s="1594"/>
      <c r="W63" s="1129"/>
      <c r="X63" s="1129"/>
      <c r="Y63" s="1129"/>
      <c r="Z63" s="1129"/>
      <c r="AA63" s="1127"/>
      <c r="AB63" s="1128"/>
      <c r="AC63" s="1129"/>
      <c r="AD63" s="1129"/>
      <c r="AE63" s="1594"/>
      <c r="AF63" s="1675"/>
      <c r="AG63" s="1152"/>
      <c r="AH63" s="1076"/>
    </row>
    <row r="64" spans="2:34" s="376" customFormat="1">
      <c r="B64" s="1614" t="s">
        <v>3620</v>
      </c>
      <c r="C64" s="1675">
        <v>550</v>
      </c>
      <c r="D64" s="1329">
        <v>60</v>
      </c>
      <c r="E64" s="1127"/>
      <c r="F64" s="1128"/>
      <c r="G64" s="1127"/>
      <c r="H64" s="1129"/>
      <c r="I64" s="1129"/>
      <c r="J64" s="1129"/>
      <c r="K64" s="1129"/>
      <c r="L64" s="1129"/>
      <c r="M64" s="1129"/>
      <c r="N64" s="1594"/>
      <c r="O64" s="1129"/>
      <c r="P64" s="1129"/>
      <c r="Q64" s="1129"/>
      <c r="R64" s="1129"/>
      <c r="S64" s="1129"/>
      <c r="T64" s="1129"/>
      <c r="U64" s="1129"/>
      <c r="V64" s="1594"/>
      <c r="W64" s="1129"/>
      <c r="X64" s="1129"/>
      <c r="Y64" s="1129"/>
      <c r="Z64" s="1129"/>
      <c r="AA64" s="1127"/>
      <c r="AB64" s="1128"/>
      <c r="AC64" s="1129"/>
      <c r="AD64" s="1129"/>
      <c r="AE64" s="1594"/>
      <c r="AF64" s="1675"/>
      <c r="AG64" s="1152"/>
      <c r="AH64" s="1076"/>
    </row>
    <row r="65" spans="2:34" s="376" customFormat="1">
      <c r="B65" s="1614" t="s">
        <v>3621</v>
      </c>
      <c r="C65" s="1675">
        <v>551</v>
      </c>
      <c r="D65" s="1329">
        <v>60</v>
      </c>
      <c r="E65" s="1127"/>
      <c r="F65" s="1128"/>
      <c r="G65" s="1128"/>
      <c r="H65" s="1129"/>
      <c r="I65" s="1129"/>
      <c r="J65" s="1129"/>
      <c r="K65" s="1129"/>
      <c r="L65" s="1129"/>
      <c r="M65" s="1129"/>
      <c r="N65" s="1594"/>
      <c r="O65" s="1129"/>
      <c r="P65" s="1129"/>
      <c r="Q65" s="1129"/>
      <c r="R65" s="1129"/>
      <c r="S65" s="1129"/>
      <c r="T65" s="1129"/>
      <c r="U65" s="1129"/>
      <c r="V65" s="1594"/>
      <c r="W65" s="1129"/>
      <c r="X65" s="1129"/>
      <c r="Y65" s="1129"/>
      <c r="Z65" s="1129"/>
      <c r="AA65" s="1127"/>
      <c r="AB65" s="1128"/>
      <c r="AC65" s="1129"/>
      <c r="AD65" s="1129"/>
      <c r="AE65" s="1594"/>
      <c r="AF65" s="1675"/>
      <c r="AG65" s="1152"/>
      <c r="AH65" s="1076"/>
    </row>
    <row r="66" spans="2:34" s="376" customFormat="1" ht="12.75" customHeight="1" thickBot="1">
      <c r="B66" s="1800" t="s">
        <v>3622</v>
      </c>
      <c r="C66" s="1676">
        <v>1749</v>
      </c>
      <c r="D66" s="1401">
        <v>60</v>
      </c>
      <c r="E66" s="1142"/>
      <c r="F66" s="1143"/>
      <c r="G66" s="1143"/>
      <c r="H66" s="1144"/>
      <c r="I66" s="1144"/>
      <c r="J66" s="1144"/>
      <c r="K66" s="1144"/>
      <c r="L66" s="1144"/>
      <c r="M66" s="1144"/>
      <c r="N66" s="1595"/>
      <c r="O66" s="1144"/>
      <c r="P66" s="1144"/>
      <c r="Q66" s="1144"/>
      <c r="R66" s="1144"/>
      <c r="S66" s="1144"/>
      <c r="T66" s="1144"/>
      <c r="U66" s="1144"/>
      <c r="V66" s="1595"/>
      <c r="W66" s="1144"/>
      <c r="X66" s="1144"/>
      <c r="Y66" s="1144"/>
      <c r="Z66" s="1144"/>
      <c r="AA66" s="1142"/>
      <c r="AB66" s="1143"/>
      <c r="AC66" s="1144"/>
      <c r="AD66" s="1144"/>
      <c r="AE66" s="1595"/>
      <c r="AF66" s="1676"/>
      <c r="AG66" s="1155"/>
      <c r="AH66" s="1076"/>
    </row>
    <row r="67" spans="2:34" s="376" customFormat="1">
      <c r="B67" s="1751"/>
      <c r="C67" s="1654"/>
      <c r="D67" s="1653"/>
      <c r="E67" s="1653"/>
      <c r="F67" s="1117"/>
      <c r="G67" s="1117"/>
      <c r="H67" s="1654"/>
      <c r="I67" s="1654"/>
      <c r="J67" s="1654"/>
      <c r="K67" s="1654"/>
      <c r="L67" s="1654"/>
      <c r="M67" s="1654"/>
      <c r="N67" s="1655"/>
      <c r="O67" s="1752"/>
      <c r="P67" s="1654"/>
      <c r="Q67" s="1654"/>
      <c r="R67" s="1654"/>
      <c r="S67" s="1118"/>
      <c r="T67" s="1118"/>
      <c r="U67" s="1118"/>
      <c r="V67" s="1119"/>
      <c r="W67" s="1118"/>
      <c r="X67" s="1118"/>
      <c r="Y67" s="1118"/>
      <c r="Z67" s="1118"/>
      <c r="AA67" s="1116"/>
      <c r="AB67" s="1117"/>
      <c r="AC67" s="1118"/>
      <c r="AD67" s="1118"/>
      <c r="AE67" s="1119"/>
      <c r="AF67" s="1115"/>
      <c r="AG67" s="1118"/>
      <c r="AH67" s="1076"/>
    </row>
    <row r="68" spans="2:34" s="376" customFormat="1">
      <c r="B68" s="1185" t="s">
        <v>2887</v>
      </c>
      <c r="C68" s="2174" t="s">
        <v>3624</v>
      </c>
      <c r="D68" s="2174"/>
      <c r="E68" s="2174"/>
      <c r="F68" s="2174"/>
      <c r="G68" s="1187"/>
      <c r="H68" s="1187"/>
      <c r="I68" s="1187"/>
      <c r="J68" s="1187"/>
      <c r="K68" s="1187"/>
      <c r="L68" s="1187"/>
      <c r="M68" s="1187"/>
      <c r="N68" s="1187"/>
      <c r="O68" s="1187"/>
      <c r="P68" s="1187"/>
      <c r="Q68" s="1187"/>
      <c r="R68" s="1187"/>
      <c r="S68" s="1187"/>
      <c r="T68" s="1187"/>
      <c r="U68" s="1187"/>
      <c r="V68" s="1187"/>
      <c r="W68" s="1187"/>
      <c r="X68" s="1187"/>
      <c r="Y68" s="1187"/>
      <c r="Z68" s="1187"/>
      <c r="AA68" s="1187"/>
      <c r="AB68" s="1187"/>
      <c r="AC68" s="1187"/>
      <c r="AD68" s="1187"/>
      <c r="AE68" s="1187"/>
      <c r="AF68" s="1187"/>
      <c r="AG68" s="1187"/>
      <c r="AH68" s="1076"/>
    </row>
    <row r="69" spans="2:34" s="376" customFormat="1">
      <c r="B69" s="1185" t="s">
        <v>2889</v>
      </c>
      <c r="C69" s="2174" t="s">
        <v>2970</v>
      </c>
      <c r="D69" s="2174"/>
      <c r="E69" s="2174"/>
      <c r="F69" s="2174"/>
      <c r="G69" s="1661"/>
      <c r="H69" s="1661"/>
      <c r="I69" s="1661"/>
      <c r="J69" s="1661"/>
      <c r="K69" s="1661"/>
      <c r="L69" s="1661"/>
      <c r="M69" s="1661"/>
      <c r="N69" s="1661"/>
      <c r="O69" s="1661"/>
      <c r="P69" s="1661"/>
      <c r="Q69" s="1661"/>
      <c r="R69" s="1661"/>
      <c r="S69" s="1661"/>
      <c r="T69" s="1661"/>
      <c r="U69" s="1661"/>
      <c r="V69" s="1661"/>
      <c r="W69" s="1661"/>
      <c r="X69" s="1661"/>
      <c r="Y69" s="1661"/>
      <c r="Z69" s="1661"/>
      <c r="AA69" s="1661"/>
      <c r="AB69" s="1661"/>
      <c r="AC69" s="1661"/>
      <c r="AD69" s="1661"/>
      <c r="AE69" s="1661"/>
      <c r="AF69" s="1661"/>
      <c r="AG69" s="1661"/>
      <c r="AH69" s="1076"/>
    </row>
    <row r="70" spans="2:34" s="376" customFormat="1" ht="13.5" thickBot="1">
      <c r="B70" s="1186"/>
      <c r="C70" s="1782"/>
      <c r="D70" s="1782"/>
      <c r="E70" s="1782"/>
      <c r="F70" s="1782"/>
      <c r="G70" s="1782"/>
      <c r="H70" s="1782"/>
      <c r="I70" s="1782"/>
      <c r="J70" s="1782"/>
      <c r="K70" s="1782"/>
      <c r="L70" s="1782"/>
      <c r="M70" s="1782"/>
      <c r="N70" s="1782"/>
      <c r="O70" s="1782"/>
      <c r="P70" s="1782"/>
      <c r="Q70" s="1782"/>
      <c r="R70" s="1782"/>
      <c r="S70" s="1782"/>
      <c r="T70" s="1782"/>
      <c r="U70" s="1782"/>
      <c r="V70" s="1782"/>
      <c r="W70" s="1782"/>
      <c r="X70" s="1782"/>
      <c r="Y70" s="1782"/>
      <c r="Z70" s="1782"/>
      <c r="AA70" s="1782"/>
      <c r="AB70" s="1782"/>
      <c r="AC70" s="1782"/>
      <c r="AD70" s="1782"/>
      <c r="AE70" s="1782"/>
      <c r="AF70" s="1782"/>
      <c r="AG70" s="1782"/>
      <c r="AH70" s="1081"/>
    </row>
    <row r="71" spans="2:34" s="376" customFormat="1" ht="13.5" thickBot="1"/>
    <row r="72" spans="2:34" s="376" customFormat="1" ht="20.25">
      <c r="B72" s="2263" t="s">
        <v>2854</v>
      </c>
      <c r="C72" s="2264"/>
      <c r="D72" s="2264"/>
      <c r="E72" s="2264"/>
      <c r="F72" s="2264"/>
      <c r="G72" s="2264"/>
      <c r="H72" s="2264"/>
      <c r="I72" s="2264"/>
      <c r="J72" s="2264"/>
      <c r="K72" s="2264"/>
      <c r="L72" s="2264"/>
      <c r="M72" s="2264"/>
      <c r="N72" s="2264"/>
      <c r="O72" s="2264"/>
      <c r="P72" s="2264"/>
      <c r="Q72" s="2264"/>
      <c r="R72" s="2264"/>
      <c r="S72" s="2264"/>
      <c r="T72" s="2264"/>
      <c r="U72" s="2264"/>
      <c r="V72" s="2264"/>
      <c r="W72" s="2264"/>
      <c r="X72" s="2264"/>
      <c r="Y72" s="2264"/>
      <c r="Z72" s="2264"/>
      <c r="AA72" s="2264"/>
      <c r="AB72" s="2264"/>
      <c r="AC72" s="2264"/>
      <c r="AD72" s="2264"/>
      <c r="AE72" s="2264"/>
      <c r="AF72" s="2264"/>
      <c r="AG72" s="2264"/>
      <c r="AH72" s="2265"/>
    </row>
    <row r="73" spans="2:34" s="376" customFormat="1">
      <c r="B73" s="1168"/>
      <c r="C73" s="1169"/>
      <c r="D73" s="1170"/>
      <c r="E73" s="1170"/>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1076"/>
    </row>
    <row r="74" spans="2:34" s="376" customFormat="1">
      <c r="B74" s="1171" t="s">
        <v>2855</v>
      </c>
      <c r="C74" s="1172" t="s">
        <v>3538</v>
      </c>
      <c r="D74" s="1172"/>
      <c r="E74" s="456"/>
      <c r="F74" s="456"/>
      <c r="G74" s="456"/>
      <c r="H74" s="456"/>
      <c r="I74" s="1617"/>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1076"/>
    </row>
    <row r="75" spans="2:34" s="376" customFormat="1" ht="13.5" thickBot="1">
      <c r="B75" s="1171" t="s">
        <v>2857</v>
      </c>
      <c r="C75" s="1854">
        <v>41998</v>
      </c>
      <c r="D75" s="1855"/>
      <c r="E75" s="1855"/>
      <c r="F75" s="456"/>
      <c r="G75" s="456"/>
      <c r="H75" s="456"/>
      <c r="I75" s="1617"/>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1076"/>
    </row>
    <row r="76" spans="2:34" s="376" customFormat="1" ht="13.5" thickBot="1">
      <c r="B76" s="1168" t="s">
        <v>2858</v>
      </c>
      <c r="C76" s="2428" t="s">
        <v>3539</v>
      </c>
      <c r="D76" s="2429"/>
      <c r="E76" s="2429"/>
      <c r="F76" s="2429"/>
      <c r="G76" s="2429"/>
      <c r="H76" s="2429"/>
      <c r="I76" s="2429"/>
      <c r="J76" s="2429"/>
      <c r="K76" s="2429"/>
      <c r="L76" s="2429"/>
      <c r="M76" s="2429"/>
      <c r="N76" s="2429"/>
      <c r="O76" s="2429"/>
      <c r="P76" s="2429"/>
      <c r="Q76" s="2429"/>
      <c r="R76" s="2429"/>
      <c r="S76" s="2429"/>
      <c r="T76" s="2429"/>
      <c r="U76" s="2429"/>
      <c r="V76" s="2429"/>
      <c r="W76" s="2430"/>
      <c r="X76" s="456"/>
      <c r="Y76" s="456"/>
      <c r="Z76" s="456"/>
      <c r="AA76" s="456"/>
      <c r="AB76" s="456"/>
      <c r="AC76" s="456"/>
      <c r="AD76" s="456"/>
      <c r="AE76" s="456"/>
      <c r="AF76" s="456"/>
      <c r="AG76" s="456"/>
      <c r="AH76" s="1076"/>
    </row>
    <row r="77" spans="2:34" s="376" customFormat="1" ht="13.5" thickBot="1">
      <c r="B77" s="1168"/>
      <c r="C77" s="1652"/>
      <c r="D77" s="1652"/>
      <c r="E77" s="1652"/>
      <c r="F77" s="1652"/>
      <c r="G77" s="1652"/>
      <c r="H77" s="1652"/>
      <c r="I77" s="1652"/>
      <c r="J77" s="1652"/>
      <c r="K77" s="1652"/>
      <c r="L77" s="1652"/>
      <c r="M77" s="1652"/>
      <c r="N77" s="1652"/>
      <c r="O77" s="1652"/>
      <c r="P77" s="1652"/>
      <c r="Q77" s="1652"/>
      <c r="R77" s="1652"/>
      <c r="S77" s="1652"/>
      <c r="T77" s="1652"/>
      <c r="U77" s="1652"/>
      <c r="V77" s="1652"/>
      <c r="W77" s="1652"/>
      <c r="X77" s="456"/>
      <c r="Y77" s="456"/>
      <c r="Z77" s="456"/>
      <c r="AA77" s="456"/>
      <c r="AB77" s="456"/>
      <c r="AC77" s="456"/>
      <c r="AD77" s="456"/>
      <c r="AE77" s="456"/>
      <c r="AF77" s="456"/>
      <c r="AG77" s="456"/>
      <c r="AH77" s="1076"/>
    </row>
    <row r="78" spans="2:34" s="376" customFormat="1" ht="13.5" thickBot="1">
      <c r="B78" s="1859" t="s">
        <v>2859</v>
      </c>
      <c r="C78" s="1861" t="s">
        <v>2860</v>
      </c>
      <c r="D78" s="1859" t="s">
        <v>2861</v>
      </c>
      <c r="E78" s="1863" t="s">
        <v>2862</v>
      </c>
      <c r="F78" s="1864"/>
      <c r="G78" s="1864"/>
      <c r="H78" s="1864"/>
      <c r="I78" s="1864"/>
      <c r="J78" s="1864"/>
      <c r="K78" s="1864"/>
      <c r="L78" s="1864"/>
      <c r="M78" s="1864"/>
      <c r="N78" s="1864"/>
      <c r="O78" s="1864"/>
      <c r="P78" s="1864"/>
      <c r="Q78" s="1864"/>
      <c r="R78" s="1865"/>
      <c r="S78" s="2270" t="s">
        <v>2863</v>
      </c>
      <c r="T78" s="2271"/>
      <c r="U78" s="2271"/>
      <c r="V78" s="2271"/>
      <c r="W78" s="2271"/>
      <c r="X78" s="2271"/>
      <c r="Y78" s="2271"/>
      <c r="Z78" s="2272"/>
      <c r="AA78" s="1863" t="s">
        <v>2864</v>
      </c>
      <c r="AB78" s="1864"/>
      <c r="AC78" s="1864"/>
      <c r="AD78" s="1865"/>
      <c r="AE78" s="1869" t="s">
        <v>2865</v>
      </c>
      <c r="AF78" s="1870"/>
      <c r="AG78" s="1871"/>
      <c r="AH78" s="1076"/>
    </row>
    <row r="79" spans="2:34" s="376" customFormat="1" ht="13.5" thickBot="1">
      <c r="B79" s="1860"/>
      <c r="C79" s="1862"/>
      <c r="D79" s="1860"/>
      <c r="E79" s="1859" t="s">
        <v>2866</v>
      </c>
      <c r="F79" s="2273" t="s">
        <v>2867</v>
      </c>
      <c r="G79" s="2273" t="s">
        <v>2868</v>
      </c>
      <c r="H79" s="2270" t="s">
        <v>2869</v>
      </c>
      <c r="I79" s="2272"/>
      <c r="J79" s="2270" t="s">
        <v>2870</v>
      </c>
      <c r="K79" s="2272"/>
      <c r="L79" s="2270" t="s">
        <v>2871</v>
      </c>
      <c r="M79" s="2272"/>
      <c r="N79" s="2270" t="s">
        <v>2872</v>
      </c>
      <c r="O79" s="2272"/>
      <c r="P79" s="2270" t="s">
        <v>2873</v>
      </c>
      <c r="Q79" s="2271"/>
      <c r="R79" s="2272"/>
      <c r="S79" s="2273" t="s">
        <v>2869</v>
      </c>
      <c r="T79" s="2273" t="s">
        <v>2870</v>
      </c>
      <c r="U79" s="2273" t="s">
        <v>2871</v>
      </c>
      <c r="V79" s="2270" t="s">
        <v>2872</v>
      </c>
      <c r="W79" s="2272"/>
      <c r="X79" s="2270" t="s">
        <v>2873</v>
      </c>
      <c r="Y79" s="2271"/>
      <c r="Z79" s="2272"/>
      <c r="AA79" s="1859" t="s">
        <v>2866</v>
      </c>
      <c r="AB79" s="1859" t="s">
        <v>2874</v>
      </c>
      <c r="AC79" s="1859" t="s">
        <v>2875</v>
      </c>
      <c r="AD79" s="1859" t="s">
        <v>2876</v>
      </c>
      <c r="AE79" s="1872"/>
      <c r="AF79" s="1873"/>
      <c r="AG79" s="1874"/>
      <c r="AH79" s="1076"/>
    </row>
    <row r="80" spans="2:34" s="376" customFormat="1" ht="26.25" thickBot="1">
      <c r="B80" s="1883"/>
      <c r="C80" s="1884"/>
      <c r="D80" s="1883"/>
      <c r="E80" s="1883"/>
      <c r="F80" s="2415"/>
      <c r="G80" s="2415"/>
      <c r="H80" s="1749" t="s">
        <v>2877</v>
      </c>
      <c r="I80" s="1749" t="s">
        <v>2878</v>
      </c>
      <c r="J80" s="1749" t="s">
        <v>2877</v>
      </c>
      <c r="K80" s="1749" t="s">
        <v>2878</v>
      </c>
      <c r="L80" s="1749" t="s">
        <v>2877</v>
      </c>
      <c r="M80" s="1749" t="s">
        <v>2878</v>
      </c>
      <c r="N80" s="1175" t="s">
        <v>306</v>
      </c>
      <c r="O80" s="1176" t="s">
        <v>2879</v>
      </c>
      <c r="P80" s="1177" t="s">
        <v>2880</v>
      </c>
      <c r="Q80" s="1176" t="s">
        <v>2881</v>
      </c>
      <c r="R80" s="1176" t="s">
        <v>2882</v>
      </c>
      <c r="S80" s="2415"/>
      <c r="T80" s="2415"/>
      <c r="U80" s="2415"/>
      <c r="V80" s="1739" t="s">
        <v>306</v>
      </c>
      <c r="W80" s="1179" t="s">
        <v>2879</v>
      </c>
      <c r="X80" s="1176" t="s">
        <v>2880</v>
      </c>
      <c r="Y80" s="1180" t="s">
        <v>2881</v>
      </c>
      <c r="Z80" s="1176" t="s">
        <v>2882</v>
      </c>
      <c r="AA80" s="1883"/>
      <c r="AB80" s="1883"/>
      <c r="AC80" s="1883"/>
      <c r="AD80" s="1883"/>
      <c r="AE80" s="1027" t="s">
        <v>307</v>
      </c>
      <c r="AF80" s="1027" t="s">
        <v>2883</v>
      </c>
      <c r="AG80" s="1027" t="s">
        <v>2884</v>
      </c>
      <c r="AH80" s="1076"/>
    </row>
    <row r="81" spans="2:34" s="376" customFormat="1" ht="13.5" thickBot="1">
      <c r="B81" s="1748" t="s">
        <v>3540</v>
      </c>
      <c r="C81" s="1109">
        <v>1890</v>
      </c>
      <c r="D81" s="1426"/>
      <c r="E81" s="1265"/>
      <c r="F81" s="1112"/>
      <c r="G81" s="1112"/>
      <c r="H81" s="1301">
        <v>0.01</v>
      </c>
      <c r="I81" s="1301"/>
      <c r="J81" s="1301"/>
      <c r="K81" s="1301"/>
      <c r="L81" s="1301"/>
      <c r="M81" s="1301"/>
      <c r="N81" s="1753"/>
      <c r="O81" s="1754"/>
      <c r="P81" s="1301"/>
      <c r="Q81" s="1301"/>
      <c r="R81" s="1301"/>
      <c r="S81" s="1302"/>
      <c r="T81" s="1301"/>
      <c r="U81" s="1303"/>
      <c r="V81" s="1304"/>
      <c r="W81" s="1303"/>
      <c r="X81" s="1301"/>
      <c r="Y81" s="1305"/>
      <c r="Z81" s="1301"/>
      <c r="AA81" s="1298"/>
      <c r="AB81" s="1112"/>
      <c r="AC81" s="1305"/>
      <c r="AD81" s="1301"/>
      <c r="AE81" s="1306"/>
      <c r="AF81" s="1109"/>
      <c r="AG81" s="1303"/>
      <c r="AH81" s="1076"/>
    </row>
    <row r="82" spans="2:34" s="376" customFormat="1">
      <c r="B82" s="1751"/>
      <c r="C82" s="1654"/>
      <c r="D82" s="1653"/>
      <c r="E82" s="1653"/>
      <c r="F82" s="1117"/>
      <c r="G82" s="1117"/>
      <c r="H82" s="1654"/>
      <c r="I82" s="1654"/>
      <c r="J82" s="1654"/>
      <c r="K82" s="1654"/>
      <c r="L82" s="1654"/>
      <c r="M82" s="1654"/>
      <c r="N82" s="1655"/>
      <c r="O82" s="1752"/>
      <c r="P82" s="1654"/>
      <c r="Q82" s="1654"/>
      <c r="R82" s="1654"/>
      <c r="S82" s="1118"/>
      <c r="T82" s="1118"/>
      <c r="U82" s="1118"/>
      <c r="V82" s="1119"/>
      <c r="W82" s="1118"/>
      <c r="X82" s="1118"/>
      <c r="Y82" s="1118"/>
      <c r="Z82" s="1118"/>
      <c r="AA82" s="1116"/>
      <c r="AB82" s="1117"/>
      <c r="AC82" s="1118"/>
      <c r="AD82" s="1118"/>
      <c r="AE82" s="1119"/>
      <c r="AF82" s="1115"/>
      <c r="AG82" s="1118"/>
      <c r="AH82" s="1076"/>
    </row>
    <row r="83" spans="2:34" s="376" customFormat="1">
      <c r="B83" s="1185" t="s">
        <v>2887</v>
      </c>
      <c r="C83" s="2418"/>
      <c r="D83" s="2418"/>
      <c r="E83" s="2418"/>
      <c r="F83" s="2418"/>
      <c r="G83" s="1187"/>
      <c r="H83" s="1187"/>
      <c r="I83" s="1187"/>
      <c r="J83" s="1187"/>
      <c r="K83" s="1187"/>
      <c r="L83" s="1187"/>
      <c r="M83" s="1187"/>
      <c r="N83" s="1187"/>
      <c r="O83" s="1187"/>
      <c r="P83" s="1187"/>
      <c r="Q83" s="1187"/>
      <c r="R83" s="1187"/>
      <c r="S83" s="1187"/>
      <c r="T83" s="1187"/>
      <c r="U83" s="1187"/>
      <c r="V83" s="1187"/>
      <c r="W83" s="1187"/>
      <c r="X83" s="1187"/>
      <c r="Y83" s="1187"/>
      <c r="Z83" s="1187"/>
      <c r="AA83" s="1187"/>
      <c r="AB83" s="1187"/>
      <c r="AC83" s="1187"/>
      <c r="AD83" s="1187"/>
      <c r="AE83" s="1187"/>
      <c r="AF83" s="1187"/>
      <c r="AG83" s="1187"/>
      <c r="AH83" s="1076"/>
    </row>
    <row r="84" spans="2:34" s="376" customFormat="1">
      <c r="B84" s="1185" t="s">
        <v>2889</v>
      </c>
      <c r="C84" s="1880" t="s">
        <v>2970</v>
      </c>
      <c r="D84" s="1880"/>
      <c r="E84" s="1880"/>
      <c r="F84" s="1880"/>
      <c r="G84" s="1661"/>
      <c r="H84" s="1661"/>
      <c r="I84" s="1661"/>
      <c r="J84" s="1661"/>
      <c r="K84" s="1661"/>
      <c r="L84" s="1661"/>
      <c r="M84" s="1661"/>
      <c r="N84" s="1661"/>
      <c r="O84" s="1661"/>
      <c r="P84" s="1661"/>
      <c r="Q84" s="1661"/>
      <c r="R84" s="1661"/>
      <c r="S84" s="1661"/>
      <c r="T84" s="1661"/>
      <c r="U84" s="1661"/>
      <c r="V84" s="1661"/>
      <c r="W84" s="1661"/>
      <c r="X84" s="1661"/>
      <c r="Y84" s="1661"/>
      <c r="Z84" s="1661"/>
      <c r="AA84" s="1661"/>
      <c r="AB84" s="1661"/>
      <c r="AC84" s="1661"/>
      <c r="AD84" s="1661"/>
      <c r="AE84" s="1661"/>
      <c r="AF84" s="1661"/>
      <c r="AG84" s="1661"/>
      <c r="AH84" s="1076"/>
    </row>
    <row r="85" spans="2:34" s="376" customFormat="1" ht="13.5" thickBot="1">
      <c r="B85" s="1186"/>
      <c r="C85" s="1747"/>
      <c r="D85" s="1747"/>
      <c r="E85" s="1747"/>
      <c r="F85" s="1747"/>
      <c r="G85" s="1747"/>
      <c r="H85" s="1747"/>
      <c r="I85" s="1747"/>
      <c r="J85" s="1747"/>
      <c r="K85" s="1747"/>
      <c r="L85" s="1747"/>
      <c r="M85" s="1747"/>
      <c r="N85" s="1747"/>
      <c r="O85" s="1747"/>
      <c r="P85" s="1747"/>
      <c r="Q85" s="1747"/>
      <c r="R85" s="1747"/>
      <c r="S85" s="1747"/>
      <c r="T85" s="1747"/>
      <c r="U85" s="1747"/>
      <c r="V85" s="1747"/>
      <c r="W85" s="1747"/>
      <c r="X85" s="1747"/>
      <c r="Y85" s="1747"/>
      <c r="Z85" s="1747"/>
      <c r="AA85" s="1747"/>
      <c r="AB85" s="1747"/>
      <c r="AC85" s="1747"/>
      <c r="AD85" s="1747"/>
      <c r="AE85" s="1747"/>
      <c r="AF85" s="1747"/>
      <c r="AG85" s="1747"/>
      <c r="AH85" s="1081"/>
    </row>
    <row r="86" spans="2:34" s="376" customFormat="1" ht="13.5" thickBot="1"/>
    <row r="87" spans="2:34" s="376" customFormat="1" ht="20.25">
      <c r="B87" s="2263" t="s">
        <v>2854</v>
      </c>
      <c r="C87" s="2264"/>
      <c r="D87" s="2264"/>
      <c r="E87" s="2264"/>
      <c r="F87" s="2264"/>
      <c r="G87" s="2264"/>
      <c r="H87" s="2264"/>
      <c r="I87" s="2264"/>
      <c r="J87" s="2264"/>
      <c r="K87" s="2264"/>
      <c r="L87" s="2264"/>
      <c r="M87" s="2264"/>
      <c r="N87" s="2264"/>
      <c r="O87" s="2264"/>
      <c r="P87" s="2264"/>
      <c r="Q87" s="2264"/>
      <c r="R87" s="2264"/>
      <c r="S87" s="2264"/>
      <c r="T87" s="2264"/>
      <c r="U87" s="2264"/>
      <c r="V87" s="2264"/>
      <c r="W87" s="2264"/>
      <c r="X87" s="2264"/>
      <c r="Y87" s="2264"/>
      <c r="Z87" s="2264"/>
      <c r="AA87" s="2264"/>
      <c r="AB87" s="2264"/>
      <c r="AC87" s="2264"/>
      <c r="AD87" s="2264"/>
      <c r="AE87" s="2264"/>
      <c r="AF87" s="2264"/>
      <c r="AG87" s="2264"/>
      <c r="AH87" s="2265"/>
    </row>
    <row r="88" spans="2:34" s="376" customFormat="1">
      <c r="B88" s="1168"/>
      <c r="C88" s="1169"/>
      <c r="D88" s="1170"/>
      <c r="E88" s="1170"/>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1076"/>
    </row>
    <row r="89" spans="2:34" s="376" customFormat="1">
      <c r="B89" s="1171" t="s">
        <v>2855</v>
      </c>
      <c r="C89" s="1172" t="s">
        <v>3486</v>
      </c>
      <c r="D89" s="1172"/>
      <c r="E89" s="456"/>
      <c r="F89" s="456"/>
      <c r="G89" s="456"/>
      <c r="H89" s="456"/>
      <c r="I89" s="1617"/>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1076"/>
    </row>
    <row r="90" spans="2:34" s="376" customFormat="1" ht="13.5" thickBot="1">
      <c r="B90" s="1171" t="s">
        <v>2857</v>
      </c>
      <c r="C90" s="2427">
        <v>41922</v>
      </c>
      <c r="D90" s="2427"/>
      <c r="E90" s="2427"/>
      <c r="F90" s="456"/>
      <c r="G90" s="456"/>
      <c r="H90" s="456"/>
      <c r="I90" s="1617"/>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1076"/>
    </row>
    <row r="91" spans="2:34" s="376" customFormat="1" ht="13.5" thickBot="1">
      <c r="B91" s="1168" t="s">
        <v>2858</v>
      </c>
      <c r="C91" s="2428" t="s">
        <v>3487</v>
      </c>
      <c r="D91" s="2429"/>
      <c r="E91" s="2429"/>
      <c r="F91" s="2429"/>
      <c r="G91" s="2429"/>
      <c r="H91" s="2429"/>
      <c r="I91" s="2429"/>
      <c r="J91" s="2429"/>
      <c r="K91" s="2429"/>
      <c r="L91" s="2429"/>
      <c r="M91" s="2429"/>
      <c r="N91" s="2429"/>
      <c r="O91" s="2429"/>
      <c r="P91" s="2429"/>
      <c r="Q91" s="2429"/>
      <c r="R91" s="2429"/>
      <c r="S91" s="2429"/>
      <c r="T91" s="2429"/>
      <c r="U91" s="2429"/>
      <c r="V91" s="2429"/>
      <c r="W91" s="2430"/>
      <c r="X91" s="456"/>
      <c r="Y91" s="456"/>
      <c r="Z91" s="456"/>
      <c r="AA91" s="456"/>
      <c r="AB91" s="456"/>
      <c r="AC91" s="456"/>
      <c r="AD91" s="456"/>
      <c r="AE91" s="456"/>
      <c r="AF91" s="456"/>
      <c r="AG91" s="456"/>
      <c r="AH91" s="1076"/>
    </row>
    <row r="92" spans="2:34" s="376" customFormat="1" ht="13.5" thickBot="1">
      <c r="B92" s="1168"/>
      <c r="C92" s="1652"/>
      <c r="D92" s="1652"/>
      <c r="E92" s="1652"/>
      <c r="F92" s="1652"/>
      <c r="G92" s="1652"/>
      <c r="H92" s="1652"/>
      <c r="I92" s="1652"/>
      <c r="J92" s="1652"/>
      <c r="K92" s="1652"/>
      <c r="L92" s="1652"/>
      <c r="M92" s="1652"/>
      <c r="N92" s="1652"/>
      <c r="O92" s="1652"/>
      <c r="P92" s="1652"/>
      <c r="Q92" s="1652"/>
      <c r="R92" s="1652"/>
      <c r="S92" s="1652"/>
      <c r="T92" s="1652"/>
      <c r="U92" s="1652"/>
      <c r="V92" s="1652"/>
      <c r="W92" s="1652"/>
      <c r="X92" s="456"/>
      <c r="Y92" s="456"/>
      <c r="Z92" s="456"/>
      <c r="AA92" s="456"/>
      <c r="AB92" s="456"/>
      <c r="AC92" s="456"/>
      <c r="AD92" s="456"/>
      <c r="AE92" s="456"/>
      <c r="AF92" s="456"/>
      <c r="AG92" s="456"/>
      <c r="AH92" s="1076"/>
    </row>
    <row r="93" spans="2:34" s="376" customFormat="1" ht="13.5" thickBot="1">
      <c r="B93" s="1859" t="s">
        <v>2859</v>
      </c>
      <c r="C93" s="1861" t="s">
        <v>2860</v>
      </c>
      <c r="D93" s="1859" t="s">
        <v>2861</v>
      </c>
      <c r="E93" s="1863" t="s">
        <v>2862</v>
      </c>
      <c r="F93" s="1864"/>
      <c r="G93" s="1864"/>
      <c r="H93" s="1864"/>
      <c r="I93" s="1864"/>
      <c r="J93" s="1864"/>
      <c r="K93" s="1864"/>
      <c r="L93" s="1864"/>
      <c r="M93" s="1864"/>
      <c r="N93" s="1864"/>
      <c r="O93" s="1864"/>
      <c r="P93" s="1864"/>
      <c r="Q93" s="1864"/>
      <c r="R93" s="1865"/>
      <c r="S93" s="2270" t="s">
        <v>2863</v>
      </c>
      <c r="T93" s="2271"/>
      <c r="U93" s="2271"/>
      <c r="V93" s="2271"/>
      <c r="W93" s="2271"/>
      <c r="X93" s="2271"/>
      <c r="Y93" s="2271"/>
      <c r="Z93" s="2272"/>
      <c r="AA93" s="1863" t="s">
        <v>2864</v>
      </c>
      <c r="AB93" s="1864"/>
      <c r="AC93" s="1864"/>
      <c r="AD93" s="1865"/>
      <c r="AE93" s="1869" t="s">
        <v>2865</v>
      </c>
      <c r="AF93" s="1870"/>
      <c r="AG93" s="1871"/>
      <c r="AH93" s="1076"/>
    </row>
    <row r="94" spans="2:34" s="376" customFormat="1" ht="13.5" thickBot="1">
      <c r="B94" s="1860"/>
      <c r="C94" s="1862"/>
      <c r="D94" s="1860"/>
      <c r="E94" s="1859" t="s">
        <v>2866</v>
      </c>
      <c r="F94" s="2273" t="s">
        <v>2867</v>
      </c>
      <c r="G94" s="2273" t="s">
        <v>2868</v>
      </c>
      <c r="H94" s="2270" t="s">
        <v>2869</v>
      </c>
      <c r="I94" s="2272"/>
      <c r="J94" s="2270" t="s">
        <v>2870</v>
      </c>
      <c r="K94" s="2272"/>
      <c r="L94" s="2270" t="s">
        <v>2871</v>
      </c>
      <c r="M94" s="2272"/>
      <c r="N94" s="2270" t="s">
        <v>2872</v>
      </c>
      <c r="O94" s="2272"/>
      <c r="P94" s="2270" t="s">
        <v>2873</v>
      </c>
      <c r="Q94" s="2271"/>
      <c r="R94" s="2272"/>
      <c r="S94" s="2273" t="s">
        <v>2869</v>
      </c>
      <c r="T94" s="2273" t="s">
        <v>2870</v>
      </c>
      <c r="U94" s="2273" t="s">
        <v>2871</v>
      </c>
      <c r="V94" s="2270" t="s">
        <v>2872</v>
      </c>
      <c r="W94" s="2272"/>
      <c r="X94" s="2270" t="s">
        <v>2873</v>
      </c>
      <c r="Y94" s="2271"/>
      <c r="Z94" s="2272"/>
      <c r="AA94" s="1859" t="s">
        <v>2866</v>
      </c>
      <c r="AB94" s="1859" t="s">
        <v>2874</v>
      </c>
      <c r="AC94" s="1859" t="s">
        <v>2875</v>
      </c>
      <c r="AD94" s="1859" t="s">
        <v>2876</v>
      </c>
      <c r="AE94" s="1872"/>
      <c r="AF94" s="1873"/>
      <c r="AG94" s="1874"/>
      <c r="AH94" s="1076"/>
    </row>
    <row r="95" spans="2:34" s="376" customFormat="1" ht="26.25" thickBot="1">
      <c r="B95" s="1883"/>
      <c r="C95" s="1884"/>
      <c r="D95" s="1883"/>
      <c r="E95" s="1883"/>
      <c r="F95" s="2415"/>
      <c r="G95" s="2415"/>
      <c r="H95" s="1677" t="s">
        <v>2877</v>
      </c>
      <c r="I95" s="1677" t="s">
        <v>2878</v>
      </c>
      <c r="J95" s="1677" t="s">
        <v>2877</v>
      </c>
      <c r="K95" s="1677" t="s">
        <v>2878</v>
      </c>
      <c r="L95" s="1677" t="s">
        <v>2877</v>
      </c>
      <c r="M95" s="1677" t="s">
        <v>2878</v>
      </c>
      <c r="N95" s="1175" t="s">
        <v>306</v>
      </c>
      <c r="O95" s="1176" t="s">
        <v>2879</v>
      </c>
      <c r="P95" s="1177" t="s">
        <v>2880</v>
      </c>
      <c r="Q95" s="1176" t="s">
        <v>2881</v>
      </c>
      <c r="R95" s="1176" t="s">
        <v>2882</v>
      </c>
      <c r="S95" s="2415"/>
      <c r="T95" s="2415"/>
      <c r="U95" s="2415"/>
      <c r="V95" s="1673" t="s">
        <v>306</v>
      </c>
      <c r="W95" s="1179" t="s">
        <v>2879</v>
      </c>
      <c r="X95" s="1176" t="s">
        <v>2880</v>
      </c>
      <c r="Y95" s="1180" t="s">
        <v>2881</v>
      </c>
      <c r="Z95" s="1176" t="s">
        <v>2882</v>
      </c>
      <c r="AA95" s="1883"/>
      <c r="AB95" s="1883"/>
      <c r="AC95" s="1883"/>
      <c r="AD95" s="1883"/>
      <c r="AE95" s="1027" t="s">
        <v>307</v>
      </c>
      <c r="AF95" s="1027" t="s">
        <v>2883</v>
      </c>
      <c r="AG95" s="1027" t="s">
        <v>2884</v>
      </c>
      <c r="AH95" s="1076"/>
    </row>
    <row r="96" spans="2:34" s="376" customFormat="1" ht="38.25">
      <c r="B96" s="1678" t="s">
        <v>3452</v>
      </c>
      <c r="C96" s="1147" t="str">
        <f>'[4]SUPERTEL FORMATO-RT-PLT-02'!C84</f>
        <v>Restricciones aplicables al Plan/Tarifa:</v>
      </c>
      <c r="D96" s="1094">
        <v>35</v>
      </c>
      <c r="E96" s="1030">
        <v>35</v>
      </c>
      <c r="F96" s="1031"/>
      <c r="G96" s="1031"/>
      <c r="H96" s="1034"/>
      <c r="I96" s="1034"/>
      <c r="J96" s="1034"/>
      <c r="K96" s="1034"/>
      <c r="L96" s="1034"/>
      <c r="M96" s="1034"/>
      <c r="N96" s="1544" t="s">
        <v>3046</v>
      </c>
      <c r="O96" s="1545">
        <v>0.09</v>
      </c>
      <c r="P96" s="1034"/>
      <c r="Q96" s="1034"/>
      <c r="R96" s="1034"/>
      <c r="S96" s="1037"/>
      <c r="T96" s="1034"/>
      <c r="U96" s="1036"/>
      <c r="V96" s="1038"/>
      <c r="W96" s="1036"/>
      <c r="X96" s="1034"/>
      <c r="Y96" s="1035"/>
      <c r="Z96" s="1034"/>
      <c r="AA96" s="1039"/>
      <c r="AB96" s="1031"/>
      <c r="AC96" s="1035"/>
      <c r="AD96" s="1034"/>
      <c r="AE96" s="1565"/>
      <c r="AF96" s="1147"/>
      <c r="AG96" s="1036"/>
      <c r="AH96" s="1076"/>
    </row>
    <row r="97" spans="2:34" s="376" customFormat="1">
      <c r="B97" s="1163" t="s">
        <v>1090</v>
      </c>
      <c r="C97" s="1158"/>
      <c r="D97" s="1042"/>
      <c r="E97" s="1546"/>
      <c r="F97" s="1044"/>
      <c r="G97" s="1044"/>
      <c r="H97" s="1547">
        <v>0.02</v>
      </c>
      <c r="I97" s="1547">
        <v>0.02</v>
      </c>
      <c r="J97" s="1046"/>
      <c r="K97" s="1046"/>
      <c r="L97" s="1046"/>
      <c r="M97" s="1046"/>
      <c r="N97" s="1548" t="s">
        <v>3047</v>
      </c>
      <c r="O97" s="1549">
        <v>0.09</v>
      </c>
      <c r="P97" s="1046"/>
      <c r="Q97" s="1046"/>
      <c r="R97" s="1046"/>
      <c r="S97" s="1050"/>
      <c r="T97" s="1046"/>
      <c r="U97" s="1049"/>
      <c r="V97" s="1051"/>
      <c r="W97" s="1049"/>
      <c r="X97" s="1046"/>
      <c r="Y97" s="1047"/>
      <c r="Z97" s="1046"/>
      <c r="AA97" s="1043"/>
      <c r="AB97" s="1044"/>
      <c r="AC97" s="1047"/>
      <c r="AD97" s="1046"/>
      <c r="AE97" s="1679"/>
      <c r="AF97" s="1040"/>
      <c r="AG97" s="1041"/>
      <c r="AH97" s="1076"/>
    </row>
    <row r="98" spans="2:34" s="376" customFormat="1">
      <c r="B98" s="1163" t="s">
        <v>1091</v>
      </c>
      <c r="C98" s="1158"/>
      <c r="D98" s="1042"/>
      <c r="E98" s="1546"/>
      <c r="F98" s="1044"/>
      <c r="G98" s="1044"/>
      <c r="H98" s="1547">
        <v>1.9800000000000002E-2</v>
      </c>
      <c r="I98" s="1547">
        <v>1.9800000000000002E-2</v>
      </c>
      <c r="J98" s="1046"/>
      <c r="K98" s="1046"/>
      <c r="L98" s="1046"/>
      <c r="M98" s="1046"/>
      <c r="N98" s="1548" t="s">
        <v>3218</v>
      </c>
      <c r="O98" s="1549">
        <v>0.21</v>
      </c>
      <c r="P98" s="1046"/>
      <c r="Q98" s="1046"/>
      <c r="R98" s="1046"/>
      <c r="S98" s="1050"/>
      <c r="T98" s="1046"/>
      <c r="U98" s="1049"/>
      <c r="V98" s="1051"/>
      <c r="W98" s="1049"/>
      <c r="X98" s="1046"/>
      <c r="Y98" s="1047"/>
      <c r="Z98" s="1046"/>
      <c r="AA98" s="1043"/>
      <c r="AB98" s="1044"/>
      <c r="AC98" s="1047"/>
      <c r="AD98" s="1046"/>
      <c r="AE98" s="1679"/>
      <c r="AF98" s="1040"/>
      <c r="AG98" s="1041"/>
      <c r="AH98" s="1076"/>
    </row>
    <row r="99" spans="2:34" s="376" customFormat="1">
      <c r="B99" s="1163" t="s">
        <v>1092</v>
      </c>
      <c r="C99" s="1158"/>
      <c r="D99" s="1042"/>
      <c r="E99" s="1546"/>
      <c r="F99" s="1044"/>
      <c r="G99" s="1044"/>
      <c r="H99" s="1547">
        <v>1.9599999999999999E-2</v>
      </c>
      <c r="I99" s="1547">
        <v>1.9599999999999999E-2</v>
      </c>
      <c r="J99" s="1046"/>
      <c r="K99" s="1046"/>
      <c r="L99" s="1046"/>
      <c r="M99" s="1046"/>
      <c r="N99" s="1548" t="s">
        <v>3219</v>
      </c>
      <c r="O99" s="1549">
        <v>0.23</v>
      </c>
      <c r="P99" s="1046"/>
      <c r="Q99" s="1046"/>
      <c r="R99" s="1046"/>
      <c r="S99" s="1050"/>
      <c r="T99" s="1046"/>
      <c r="U99" s="1049"/>
      <c r="V99" s="1051"/>
      <c r="W99" s="1049"/>
      <c r="X99" s="1046"/>
      <c r="Y99" s="1047"/>
      <c r="Z99" s="1046"/>
      <c r="AA99" s="1043"/>
      <c r="AB99" s="1044"/>
      <c r="AC99" s="1047"/>
      <c r="AD99" s="1046"/>
      <c r="AE99" s="1679"/>
      <c r="AF99" s="1040"/>
      <c r="AG99" s="1041"/>
      <c r="AH99" s="1076"/>
    </row>
    <row r="100" spans="2:34" s="376" customFormat="1">
      <c r="B100" s="1163" t="s">
        <v>1093</v>
      </c>
      <c r="C100" s="1158"/>
      <c r="D100" s="1042"/>
      <c r="E100" s="1546"/>
      <c r="F100" s="1044"/>
      <c r="G100" s="1044"/>
      <c r="H100" s="1547">
        <v>1.9400000000000001E-2</v>
      </c>
      <c r="I100" s="1547">
        <v>1.9400000000000001E-2</v>
      </c>
      <c r="J100" s="1046"/>
      <c r="K100" s="1046"/>
      <c r="L100" s="1046"/>
      <c r="M100" s="1046"/>
      <c r="N100" s="1548" t="s">
        <v>3220</v>
      </c>
      <c r="O100" s="1549">
        <v>0.22</v>
      </c>
      <c r="P100" s="1046"/>
      <c r="Q100" s="1046"/>
      <c r="R100" s="1046"/>
      <c r="S100" s="1050"/>
      <c r="T100" s="1046"/>
      <c r="U100" s="1049"/>
      <c r="V100" s="1051"/>
      <c r="W100" s="1049"/>
      <c r="X100" s="1046"/>
      <c r="Y100" s="1047"/>
      <c r="Z100" s="1046"/>
      <c r="AA100" s="1043"/>
      <c r="AB100" s="1044"/>
      <c r="AC100" s="1047"/>
      <c r="AD100" s="1046"/>
      <c r="AE100" s="1679"/>
      <c r="AF100" s="1040"/>
      <c r="AG100" s="1041"/>
      <c r="AH100" s="1076"/>
    </row>
    <row r="101" spans="2:34" s="376" customFormat="1">
      <c r="B101" s="1163" t="s">
        <v>1094</v>
      </c>
      <c r="C101" s="1158"/>
      <c r="D101" s="1042"/>
      <c r="E101" s="1546"/>
      <c r="F101" s="1044"/>
      <c r="G101" s="1044"/>
      <c r="H101" s="1547">
        <v>1.9300000000000001E-2</v>
      </c>
      <c r="I101" s="1547">
        <v>1.9300000000000001E-2</v>
      </c>
      <c r="J101" s="1046"/>
      <c r="K101" s="1046"/>
      <c r="L101" s="1046"/>
      <c r="M101" s="1046"/>
      <c r="N101" s="1548" t="s">
        <v>3221</v>
      </c>
      <c r="O101" s="1549">
        <v>0.5</v>
      </c>
      <c r="P101" s="1046"/>
      <c r="Q101" s="1046"/>
      <c r="R101" s="1046"/>
      <c r="S101" s="1050"/>
      <c r="T101" s="1046"/>
      <c r="U101" s="1049"/>
      <c r="V101" s="1051"/>
      <c r="W101" s="1049"/>
      <c r="X101" s="1046"/>
      <c r="Y101" s="1047"/>
      <c r="Z101" s="1046"/>
      <c r="AA101" s="1043"/>
      <c r="AB101" s="1044"/>
      <c r="AC101" s="1047"/>
      <c r="AD101" s="1046"/>
      <c r="AE101" s="1679"/>
      <c r="AF101" s="1040"/>
      <c r="AG101" s="1041"/>
      <c r="AH101" s="1076"/>
    </row>
    <row r="102" spans="2:34" s="376" customFormat="1" ht="25.5">
      <c r="B102" s="1163" t="s">
        <v>1095</v>
      </c>
      <c r="C102" s="1158"/>
      <c r="D102" s="1042"/>
      <c r="E102" s="1546"/>
      <c r="F102" s="1044"/>
      <c r="G102" s="1044"/>
      <c r="H102" s="1547">
        <v>1.9199999999999998E-2</v>
      </c>
      <c r="I102" s="1547">
        <v>1.9199999999999998E-2</v>
      </c>
      <c r="J102" s="1046"/>
      <c r="K102" s="1046"/>
      <c r="L102" s="1046"/>
      <c r="M102" s="1046"/>
      <c r="N102" s="1548" t="s">
        <v>3222</v>
      </c>
      <c r="O102" s="1549">
        <v>0.22</v>
      </c>
      <c r="P102" s="1046"/>
      <c r="Q102" s="1046"/>
      <c r="R102" s="1046"/>
      <c r="S102" s="1050"/>
      <c r="T102" s="1046"/>
      <c r="U102" s="1049"/>
      <c r="V102" s="1051"/>
      <c r="W102" s="1049"/>
      <c r="X102" s="1046"/>
      <c r="Y102" s="1047"/>
      <c r="Z102" s="1046"/>
      <c r="AA102" s="1043"/>
      <c r="AB102" s="1044"/>
      <c r="AC102" s="1047"/>
      <c r="AD102" s="1046"/>
      <c r="AE102" s="1679"/>
      <c r="AF102" s="1040"/>
      <c r="AG102" s="1041"/>
      <c r="AH102" s="1076"/>
    </row>
    <row r="103" spans="2:34" s="376" customFormat="1" ht="25.5">
      <c r="B103" s="1163" t="s">
        <v>1096</v>
      </c>
      <c r="C103" s="1158"/>
      <c r="D103" s="1042"/>
      <c r="E103" s="1546"/>
      <c r="F103" s="1044"/>
      <c r="G103" s="1044"/>
      <c r="H103" s="1547">
        <v>1.9E-2</v>
      </c>
      <c r="I103" s="1547">
        <v>1.9E-2</v>
      </c>
      <c r="J103" s="1046"/>
      <c r="K103" s="1046"/>
      <c r="L103" s="1046"/>
      <c r="M103" s="1046"/>
      <c r="N103" s="1548" t="s">
        <v>3223</v>
      </c>
      <c r="O103" s="1549">
        <v>0.13</v>
      </c>
      <c r="P103" s="1046"/>
      <c r="Q103" s="1046"/>
      <c r="R103" s="1046"/>
      <c r="S103" s="1050"/>
      <c r="T103" s="1046"/>
      <c r="U103" s="1049"/>
      <c r="V103" s="1051"/>
      <c r="W103" s="1049"/>
      <c r="X103" s="1046"/>
      <c r="Y103" s="1047"/>
      <c r="Z103" s="1046"/>
      <c r="AA103" s="1043"/>
      <c r="AB103" s="1044"/>
      <c r="AC103" s="1047"/>
      <c r="AD103" s="1046"/>
      <c r="AE103" s="1679"/>
      <c r="AF103" s="1040"/>
      <c r="AG103" s="1041"/>
      <c r="AH103" s="1076"/>
    </row>
    <row r="104" spans="2:34" s="376" customFormat="1" ht="25.5">
      <c r="B104" s="1163"/>
      <c r="C104" s="1158"/>
      <c r="D104" s="1042"/>
      <c r="E104" s="1042"/>
      <c r="F104" s="1044"/>
      <c r="G104" s="1044"/>
      <c r="H104" s="1046"/>
      <c r="I104" s="1046"/>
      <c r="J104" s="1046"/>
      <c r="K104" s="1046"/>
      <c r="L104" s="1046"/>
      <c r="M104" s="1046"/>
      <c r="N104" s="1548" t="s">
        <v>3224</v>
      </c>
      <c r="O104" s="1549">
        <v>0.22</v>
      </c>
      <c r="P104" s="1046"/>
      <c r="Q104" s="1046"/>
      <c r="R104" s="1046"/>
      <c r="S104" s="1050"/>
      <c r="T104" s="1046"/>
      <c r="U104" s="1049"/>
      <c r="V104" s="1051"/>
      <c r="W104" s="1049"/>
      <c r="X104" s="1046"/>
      <c r="Y104" s="1047"/>
      <c r="Z104" s="1046"/>
      <c r="AA104" s="1043"/>
      <c r="AB104" s="1044"/>
      <c r="AC104" s="1047"/>
      <c r="AD104" s="1046"/>
      <c r="AE104" s="1679"/>
      <c r="AF104" s="1040"/>
      <c r="AG104" s="1041"/>
      <c r="AH104" s="1076"/>
    </row>
    <row r="105" spans="2:34" s="376" customFormat="1" ht="25.5">
      <c r="B105" s="1163" t="s">
        <v>1090</v>
      </c>
      <c r="C105" s="1158"/>
      <c r="D105" s="1042"/>
      <c r="E105" s="1042"/>
      <c r="F105" s="1044"/>
      <c r="G105" s="1044"/>
      <c r="H105" s="1547"/>
      <c r="I105" s="1547"/>
      <c r="J105" s="1295" t="s">
        <v>3225</v>
      </c>
      <c r="K105" s="1550" t="s">
        <v>3226</v>
      </c>
      <c r="L105" s="1046"/>
      <c r="M105" s="1046"/>
      <c r="N105" s="1548" t="s">
        <v>3227</v>
      </c>
      <c r="O105" s="1549">
        <v>0.19</v>
      </c>
      <c r="P105" s="1046"/>
      <c r="Q105" s="1046"/>
      <c r="R105" s="1046"/>
      <c r="S105" s="1050"/>
      <c r="T105" s="1046"/>
      <c r="U105" s="1049"/>
      <c r="V105" s="1051"/>
      <c r="W105" s="1049"/>
      <c r="X105" s="1046"/>
      <c r="Y105" s="1047"/>
      <c r="Z105" s="1046"/>
      <c r="AA105" s="1043"/>
      <c r="AB105" s="1044"/>
      <c r="AC105" s="1047"/>
      <c r="AD105" s="1046"/>
      <c r="AE105" s="1679"/>
      <c r="AF105" s="1040"/>
      <c r="AG105" s="1041"/>
      <c r="AH105" s="1076"/>
    </row>
    <row r="106" spans="2:34" s="376" customFormat="1">
      <c r="B106" s="1163" t="s">
        <v>1098</v>
      </c>
      <c r="C106" s="1158"/>
      <c r="D106" s="1042"/>
      <c r="E106" s="1042"/>
      <c r="F106" s="1044"/>
      <c r="G106" s="1044"/>
      <c r="H106" s="1547"/>
      <c r="I106" s="1547"/>
      <c r="J106" s="1295" t="s">
        <v>3228</v>
      </c>
      <c r="K106" s="1550" t="s">
        <v>3228</v>
      </c>
      <c r="L106" s="1046"/>
      <c r="M106" s="1046"/>
      <c r="N106" s="1548" t="s">
        <v>3049</v>
      </c>
      <c r="O106" s="1549">
        <v>0.13</v>
      </c>
      <c r="P106" s="1046"/>
      <c r="Q106" s="1046"/>
      <c r="R106" s="1046"/>
      <c r="S106" s="1050"/>
      <c r="T106" s="1046"/>
      <c r="U106" s="1049"/>
      <c r="V106" s="1051"/>
      <c r="W106" s="1049"/>
      <c r="X106" s="1046"/>
      <c r="Y106" s="1047"/>
      <c r="Z106" s="1046"/>
      <c r="AA106" s="1043"/>
      <c r="AB106" s="1044"/>
      <c r="AC106" s="1047"/>
      <c r="AD106" s="1046"/>
      <c r="AE106" s="1679"/>
      <c r="AF106" s="1040"/>
      <c r="AG106" s="1041"/>
      <c r="AH106" s="1076"/>
    </row>
    <row r="107" spans="2:34" s="376" customFormat="1">
      <c r="B107" s="1163" t="s">
        <v>1099</v>
      </c>
      <c r="C107" s="1158"/>
      <c r="D107" s="1042"/>
      <c r="E107" s="1042"/>
      <c r="F107" s="1044"/>
      <c r="G107" s="1044"/>
      <c r="H107" s="1547"/>
      <c r="I107" s="1547"/>
      <c r="J107" s="1295" t="s">
        <v>3229</v>
      </c>
      <c r="K107" s="1550" t="s">
        <v>3229</v>
      </c>
      <c r="L107" s="1046"/>
      <c r="M107" s="1046"/>
      <c r="N107" s="1548" t="s">
        <v>3050</v>
      </c>
      <c r="O107" s="1549">
        <v>0.2</v>
      </c>
      <c r="P107" s="1046"/>
      <c r="Q107" s="1046"/>
      <c r="R107" s="1046"/>
      <c r="S107" s="1050"/>
      <c r="T107" s="1046"/>
      <c r="U107" s="1049"/>
      <c r="V107" s="1051"/>
      <c r="W107" s="1049"/>
      <c r="X107" s="1046"/>
      <c r="Y107" s="1047"/>
      <c r="Z107" s="1046"/>
      <c r="AA107" s="1043"/>
      <c r="AB107" s="1044"/>
      <c r="AC107" s="1047"/>
      <c r="AD107" s="1046"/>
      <c r="AE107" s="1679"/>
      <c r="AF107" s="1040"/>
      <c r="AG107" s="1041"/>
      <c r="AH107" s="1076"/>
    </row>
    <row r="108" spans="2:34" s="376" customFormat="1" ht="25.5">
      <c r="B108" s="1163" t="s">
        <v>1100</v>
      </c>
      <c r="C108" s="1158"/>
      <c r="D108" s="1042"/>
      <c r="E108" s="1042"/>
      <c r="F108" s="1044"/>
      <c r="G108" s="1044"/>
      <c r="H108" s="1547"/>
      <c r="I108" s="1547"/>
      <c r="J108" s="1295" t="s">
        <v>3230</v>
      </c>
      <c r="K108" s="1550" t="s">
        <v>3231</v>
      </c>
      <c r="L108" s="1046"/>
      <c r="M108" s="1046"/>
      <c r="N108" s="1548" t="s">
        <v>3232</v>
      </c>
      <c r="O108" s="1549">
        <v>0.13</v>
      </c>
      <c r="P108" s="1046"/>
      <c r="Q108" s="1046"/>
      <c r="R108" s="1046"/>
      <c r="S108" s="1050"/>
      <c r="T108" s="1046"/>
      <c r="U108" s="1049"/>
      <c r="V108" s="1051"/>
      <c r="W108" s="1049"/>
      <c r="X108" s="1046"/>
      <c r="Y108" s="1047"/>
      <c r="Z108" s="1046"/>
      <c r="AA108" s="1043"/>
      <c r="AB108" s="1044"/>
      <c r="AC108" s="1047"/>
      <c r="AD108" s="1046"/>
      <c r="AE108" s="1679"/>
      <c r="AF108" s="1040"/>
      <c r="AG108" s="1041"/>
      <c r="AH108" s="1076"/>
    </row>
    <row r="109" spans="2:34" s="376" customFormat="1">
      <c r="B109" s="1163" t="s">
        <v>1101</v>
      </c>
      <c r="C109" s="1158"/>
      <c r="D109" s="1042"/>
      <c r="E109" s="1042"/>
      <c r="F109" s="1044"/>
      <c r="G109" s="1044"/>
      <c r="H109" s="1547"/>
      <c r="I109" s="1547"/>
      <c r="J109" s="1295" t="s">
        <v>3233</v>
      </c>
      <c r="K109" s="1550" t="s">
        <v>3234</v>
      </c>
      <c r="L109" s="1046"/>
      <c r="M109" s="1046"/>
      <c r="N109" s="1548" t="s">
        <v>3235</v>
      </c>
      <c r="O109" s="1549">
        <v>0.25</v>
      </c>
      <c r="P109" s="1046"/>
      <c r="Q109" s="1046"/>
      <c r="R109" s="1046"/>
      <c r="S109" s="1050"/>
      <c r="T109" s="1046"/>
      <c r="U109" s="1049"/>
      <c r="V109" s="1051"/>
      <c r="W109" s="1049"/>
      <c r="X109" s="1046"/>
      <c r="Y109" s="1047"/>
      <c r="Z109" s="1046"/>
      <c r="AA109" s="1043"/>
      <c r="AB109" s="1044"/>
      <c r="AC109" s="1047"/>
      <c r="AD109" s="1046"/>
      <c r="AE109" s="1679"/>
      <c r="AF109" s="1040"/>
      <c r="AG109" s="1041"/>
      <c r="AH109" s="1076"/>
    </row>
    <row r="110" spans="2:34" s="376" customFormat="1" ht="25.5">
      <c r="B110" s="1163" t="s">
        <v>1102</v>
      </c>
      <c r="C110" s="1158"/>
      <c r="D110" s="1042"/>
      <c r="E110" s="1042"/>
      <c r="F110" s="1044"/>
      <c r="G110" s="1044"/>
      <c r="H110" s="1547"/>
      <c r="I110" s="1547"/>
      <c r="J110" s="1295" t="s">
        <v>3236</v>
      </c>
      <c r="K110" s="1649" t="s">
        <v>3236</v>
      </c>
      <c r="L110" s="1046"/>
      <c r="M110" s="1046"/>
      <c r="N110" s="1548" t="s">
        <v>3237</v>
      </c>
      <c r="O110" s="1549">
        <v>0.19</v>
      </c>
      <c r="P110" s="1046"/>
      <c r="Q110" s="1046"/>
      <c r="R110" s="1046"/>
      <c r="S110" s="1050"/>
      <c r="T110" s="1046"/>
      <c r="U110" s="1049"/>
      <c r="V110" s="1051"/>
      <c r="W110" s="1049"/>
      <c r="X110" s="1046"/>
      <c r="Y110" s="1047"/>
      <c r="Z110" s="1046"/>
      <c r="AA110" s="1043"/>
      <c r="AB110" s="1044"/>
      <c r="AC110" s="1047"/>
      <c r="AD110" s="1046"/>
      <c r="AE110" s="1679"/>
      <c r="AF110" s="1040"/>
      <c r="AG110" s="1041"/>
      <c r="AH110" s="1076"/>
    </row>
    <row r="111" spans="2:34" s="376" customFormat="1">
      <c r="B111" s="1163" t="s">
        <v>1103</v>
      </c>
      <c r="C111" s="1158"/>
      <c r="D111" s="1042"/>
      <c r="E111" s="1042"/>
      <c r="F111" s="1044"/>
      <c r="G111" s="1044"/>
      <c r="H111" s="1547"/>
      <c r="I111" s="1547"/>
      <c r="J111" s="1295" t="s">
        <v>3238</v>
      </c>
      <c r="K111" s="1550" t="s">
        <v>3238</v>
      </c>
      <c r="L111" s="1046"/>
      <c r="M111" s="1046"/>
      <c r="N111" s="1548" t="s">
        <v>3239</v>
      </c>
      <c r="O111" s="1549">
        <v>1</v>
      </c>
      <c r="P111" s="1046"/>
      <c r="Q111" s="1046"/>
      <c r="R111" s="1046"/>
      <c r="S111" s="1050"/>
      <c r="T111" s="1046"/>
      <c r="U111" s="1049"/>
      <c r="V111" s="1051"/>
      <c r="W111" s="1049"/>
      <c r="X111" s="1046"/>
      <c r="Y111" s="1047"/>
      <c r="Z111" s="1046"/>
      <c r="AA111" s="1043"/>
      <c r="AB111" s="1044"/>
      <c r="AC111" s="1047"/>
      <c r="AD111" s="1046"/>
      <c r="AE111" s="1679"/>
      <c r="AF111" s="1040"/>
      <c r="AG111" s="1041"/>
      <c r="AH111" s="1076"/>
    </row>
    <row r="112" spans="2:34" s="376" customFormat="1">
      <c r="B112" s="1163"/>
      <c r="C112" s="1158"/>
      <c r="D112" s="1042"/>
      <c r="E112" s="1042"/>
      <c r="F112" s="1044"/>
      <c r="G112" s="1044"/>
      <c r="H112" s="1046"/>
      <c r="I112" s="1046"/>
      <c r="J112" s="1046"/>
      <c r="K112" s="1046"/>
      <c r="L112" s="1046"/>
      <c r="M112" s="1046"/>
      <c r="N112" s="1548" t="s">
        <v>3240</v>
      </c>
      <c r="O112" s="1549">
        <v>0.22</v>
      </c>
      <c r="P112" s="1046"/>
      <c r="Q112" s="1046"/>
      <c r="R112" s="1046"/>
      <c r="S112" s="1050"/>
      <c r="T112" s="1046"/>
      <c r="U112" s="1049"/>
      <c r="V112" s="1051"/>
      <c r="W112" s="1049"/>
      <c r="X112" s="1046"/>
      <c r="Y112" s="1047"/>
      <c r="Z112" s="1046"/>
      <c r="AA112" s="1043"/>
      <c r="AB112" s="1044"/>
      <c r="AC112" s="1047"/>
      <c r="AD112" s="1046"/>
      <c r="AE112" s="1679"/>
      <c r="AF112" s="1040"/>
      <c r="AG112" s="1041"/>
      <c r="AH112" s="1076"/>
    </row>
    <row r="113" spans="2:34" s="376" customFormat="1">
      <c r="B113" s="1163" t="s">
        <v>645</v>
      </c>
      <c r="C113" s="1158"/>
      <c r="D113" s="1042"/>
      <c r="E113" s="1042"/>
      <c r="F113" s="1044"/>
      <c r="G113" s="1044"/>
      <c r="H113" s="1046"/>
      <c r="I113" s="1046"/>
      <c r="J113" s="1046"/>
      <c r="K113" s="1046"/>
      <c r="L113" s="1295">
        <v>0.04</v>
      </c>
      <c r="M113" s="1295">
        <v>0.04</v>
      </c>
      <c r="N113" s="1548" t="s">
        <v>162</v>
      </c>
      <c r="O113" s="1549">
        <v>0.22</v>
      </c>
      <c r="P113" s="1046"/>
      <c r="Q113" s="1046"/>
      <c r="R113" s="1046"/>
      <c r="S113" s="1050"/>
      <c r="T113" s="1046"/>
      <c r="U113" s="1049"/>
      <c r="V113" s="1051"/>
      <c r="W113" s="1049"/>
      <c r="X113" s="1046"/>
      <c r="Y113" s="1047"/>
      <c r="Z113" s="1046"/>
      <c r="AA113" s="1043"/>
      <c r="AB113" s="1044"/>
      <c r="AC113" s="1047"/>
      <c r="AD113" s="1046"/>
      <c r="AE113" s="1679"/>
      <c r="AF113" s="1040"/>
      <c r="AG113" s="1041"/>
      <c r="AH113" s="1076"/>
    </row>
    <row r="114" spans="2:34" s="376" customFormat="1">
      <c r="B114" s="1163" t="s">
        <v>646</v>
      </c>
      <c r="C114" s="1158"/>
      <c r="D114" s="1042"/>
      <c r="E114" s="1042"/>
      <c r="F114" s="1044"/>
      <c r="G114" s="1044"/>
      <c r="H114" s="1046"/>
      <c r="I114" s="1046"/>
      <c r="J114" s="1046"/>
      <c r="K114" s="1046"/>
      <c r="L114" s="1547">
        <v>3.9800000000000002E-2</v>
      </c>
      <c r="M114" s="1547">
        <v>3.9800000000000002E-2</v>
      </c>
      <c r="N114" s="1548" t="s">
        <v>163</v>
      </c>
      <c r="O114" s="1549">
        <v>0.35</v>
      </c>
      <c r="P114" s="1046"/>
      <c r="Q114" s="1046"/>
      <c r="R114" s="1046"/>
      <c r="S114" s="1050"/>
      <c r="T114" s="1046"/>
      <c r="U114" s="1049"/>
      <c r="V114" s="1051"/>
      <c r="W114" s="1049"/>
      <c r="X114" s="1046"/>
      <c r="Y114" s="1047"/>
      <c r="Z114" s="1046"/>
      <c r="AA114" s="1043"/>
      <c r="AB114" s="1044"/>
      <c r="AC114" s="1047"/>
      <c r="AD114" s="1046"/>
      <c r="AE114" s="1679"/>
      <c r="AF114" s="1040"/>
      <c r="AG114" s="1041"/>
      <c r="AH114" s="1076"/>
    </row>
    <row r="115" spans="2:34" s="376" customFormat="1">
      <c r="B115" s="1163" t="s">
        <v>647</v>
      </c>
      <c r="C115" s="1158"/>
      <c r="D115" s="1042"/>
      <c r="E115" s="1042"/>
      <c r="F115" s="1044"/>
      <c r="G115" s="1044"/>
      <c r="H115" s="1046"/>
      <c r="I115" s="1046"/>
      <c r="J115" s="1046"/>
      <c r="K115" s="1046"/>
      <c r="L115" s="1547">
        <v>3.9600000000000003E-2</v>
      </c>
      <c r="M115" s="1547">
        <v>3.9600000000000003E-2</v>
      </c>
      <c r="N115" s="1548" t="s">
        <v>3241</v>
      </c>
      <c r="O115" s="1549">
        <v>0.3</v>
      </c>
      <c r="P115" s="1046"/>
      <c r="Q115" s="1046"/>
      <c r="R115" s="1046"/>
      <c r="S115" s="1050"/>
      <c r="T115" s="1046"/>
      <c r="U115" s="1049"/>
      <c r="V115" s="1051"/>
      <c r="W115" s="1049"/>
      <c r="X115" s="1046"/>
      <c r="Y115" s="1047"/>
      <c r="Z115" s="1046"/>
      <c r="AA115" s="1043"/>
      <c r="AB115" s="1044"/>
      <c r="AC115" s="1047"/>
      <c r="AD115" s="1046"/>
      <c r="AE115" s="1679"/>
      <c r="AF115" s="1040"/>
      <c r="AG115" s="1041"/>
      <c r="AH115" s="1076"/>
    </row>
    <row r="116" spans="2:34" s="376" customFormat="1">
      <c r="B116" s="1163" t="s">
        <v>648</v>
      </c>
      <c r="C116" s="1158"/>
      <c r="D116" s="1042"/>
      <c r="E116" s="1042"/>
      <c r="F116" s="1044"/>
      <c r="G116" s="1044"/>
      <c r="H116" s="1046"/>
      <c r="I116" s="1046"/>
      <c r="J116" s="1046"/>
      <c r="K116" s="1046"/>
      <c r="L116" s="1547">
        <v>3.9399999999999998E-2</v>
      </c>
      <c r="M116" s="1547">
        <v>3.9399999999999998E-2</v>
      </c>
      <c r="N116" s="1548" t="s">
        <v>3437</v>
      </c>
      <c r="O116" s="1549">
        <v>6.8</v>
      </c>
      <c r="P116" s="1046"/>
      <c r="Q116" s="1046"/>
      <c r="R116" s="1046"/>
      <c r="S116" s="1050"/>
      <c r="T116" s="1046"/>
      <c r="U116" s="1049"/>
      <c r="V116" s="1051"/>
      <c r="W116" s="1049"/>
      <c r="X116" s="1046"/>
      <c r="Y116" s="1047"/>
      <c r="Z116" s="1046"/>
      <c r="AA116" s="1043"/>
      <c r="AB116" s="1044"/>
      <c r="AC116" s="1047"/>
      <c r="AD116" s="1046"/>
      <c r="AE116" s="1679"/>
      <c r="AF116" s="1040"/>
      <c r="AG116" s="1041"/>
      <c r="AH116" s="1076"/>
    </row>
    <row r="117" spans="2:34" s="376" customFormat="1">
      <c r="B117" s="1163" t="s">
        <v>649</v>
      </c>
      <c r="C117" s="1158"/>
      <c r="D117" s="1042"/>
      <c r="E117" s="1042"/>
      <c r="F117" s="1044"/>
      <c r="G117" s="1044"/>
      <c r="H117" s="1046"/>
      <c r="I117" s="1046"/>
      <c r="J117" s="1046"/>
      <c r="K117" s="1046"/>
      <c r="L117" s="1547">
        <v>3.9199999999999999E-2</v>
      </c>
      <c r="M117" s="1547">
        <v>3.9199999999999999E-2</v>
      </c>
      <c r="N117" s="1548" t="s">
        <v>2742</v>
      </c>
      <c r="O117" s="1549">
        <v>0.5</v>
      </c>
      <c r="P117" s="1046"/>
      <c r="Q117" s="1046"/>
      <c r="R117" s="1046"/>
      <c r="S117" s="1050"/>
      <c r="T117" s="1046"/>
      <c r="U117" s="1049"/>
      <c r="V117" s="1051"/>
      <c r="W117" s="1049"/>
      <c r="X117" s="1046"/>
      <c r="Y117" s="1047"/>
      <c r="Z117" s="1046"/>
      <c r="AA117" s="1043"/>
      <c r="AB117" s="1044"/>
      <c r="AC117" s="1047"/>
      <c r="AD117" s="1046"/>
      <c r="AE117" s="1679"/>
      <c r="AF117" s="1040"/>
      <c r="AG117" s="1041"/>
      <c r="AH117" s="1076"/>
    </row>
    <row r="118" spans="2:34" s="376" customFormat="1" ht="25.5">
      <c r="B118" s="1163" t="s">
        <v>650</v>
      </c>
      <c r="C118" s="1158"/>
      <c r="D118" s="1042"/>
      <c r="E118" s="1042"/>
      <c r="F118" s="1044"/>
      <c r="G118" s="1044"/>
      <c r="H118" s="1046"/>
      <c r="I118" s="1046"/>
      <c r="J118" s="1046"/>
      <c r="K118" s="1046"/>
      <c r="L118" s="1547">
        <v>3.9E-2</v>
      </c>
      <c r="M118" s="1547">
        <v>3.9E-2</v>
      </c>
      <c r="N118" s="1548" t="s">
        <v>3054</v>
      </c>
      <c r="O118" s="1549">
        <v>0.3</v>
      </c>
      <c r="P118" s="1046"/>
      <c r="Q118" s="1046"/>
      <c r="R118" s="1046"/>
      <c r="S118" s="1050"/>
      <c r="T118" s="1046"/>
      <c r="U118" s="1049"/>
      <c r="V118" s="1051"/>
      <c r="W118" s="1049"/>
      <c r="X118" s="1046"/>
      <c r="Y118" s="1047"/>
      <c r="Z118" s="1046"/>
      <c r="AA118" s="1043"/>
      <c r="AB118" s="1044"/>
      <c r="AC118" s="1047"/>
      <c r="AD118" s="1046"/>
      <c r="AE118" s="1679"/>
      <c r="AF118" s="1040"/>
      <c r="AG118" s="1041"/>
      <c r="AH118" s="1076"/>
    </row>
    <row r="119" spans="2:34" s="376" customFormat="1">
      <c r="B119" s="1163" t="s">
        <v>651</v>
      </c>
      <c r="C119" s="1158"/>
      <c r="D119" s="1042"/>
      <c r="E119" s="1042"/>
      <c r="F119" s="1044"/>
      <c r="G119" s="1044"/>
      <c r="H119" s="1046"/>
      <c r="I119" s="1046"/>
      <c r="J119" s="1046"/>
      <c r="K119" s="1046"/>
      <c r="L119" s="1547">
        <v>3.8800000000000001E-2</v>
      </c>
      <c r="M119" s="1547">
        <v>3.8800000000000001E-2</v>
      </c>
      <c r="N119" s="1548" t="s">
        <v>3039</v>
      </c>
      <c r="O119" s="1549">
        <v>0.39</v>
      </c>
      <c r="P119" s="1046"/>
      <c r="Q119" s="1046"/>
      <c r="R119" s="1046"/>
      <c r="S119" s="1050"/>
      <c r="T119" s="1046"/>
      <c r="U119" s="1049"/>
      <c r="V119" s="1051"/>
      <c r="W119" s="1049"/>
      <c r="X119" s="1046"/>
      <c r="Y119" s="1047"/>
      <c r="Z119" s="1046"/>
      <c r="AA119" s="1043"/>
      <c r="AB119" s="1044"/>
      <c r="AC119" s="1047"/>
      <c r="AD119" s="1046"/>
      <c r="AE119" s="1679"/>
      <c r="AF119" s="1040"/>
      <c r="AG119" s="1041"/>
      <c r="AH119" s="1076"/>
    </row>
    <row r="120" spans="2:34" s="376" customFormat="1">
      <c r="B120" s="1163"/>
      <c r="C120" s="1158"/>
      <c r="D120" s="1042"/>
      <c r="E120" s="1042"/>
      <c r="F120" s="1044"/>
      <c r="G120" s="1042"/>
      <c r="H120" s="1046"/>
      <c r="I120" s="1046"/>
      <c r="J120" s="1046"/>
      <c r="K120" s="1046"/>
      <c r="L120" s="1046"/>
      <c r="M120" s="1046"/>
      <c r="N120" s="1548" t="s">
        <v>3242</v>
      </c>
      <c r="O120" s="1549">
        <v>0.6</v>
      </c>
      <c r="P120" s="1046"/>
      <c r="Q120" s="1046"/>
      <c r="R120" s="1046"/>
      <c r="S120" s="1050"/>
      <c r="T120" s="1046"/>
      <c r="U120" s="1049"/>
      <c r="V120" s="1051"/>
      <c r="W120" s="1049"/>
      <c r="X120" s="1046"/>
      <c r="Y120" s="1047"/>
      <c r="Z120" s="1046"/>
      <c r="AA120" s="1043"/>
      <c r="AB120" s="1044"/>
      <c r="AC120" s="1047"/>
      <c r="AD120" s="1046"/>
      <c r="AE120" s="1679"/>
      <c r="AF120" s="1040"/>
      <c r="AG120" s="1041"/>
      <c r="AH120" s="1076"/>
    </row>
    <row r="121" spans="2:34" s="376" customFormat="1">
      <c r="B121" s="1163"/>
      <c r="C121" s="1158"/>
      <c r="D121" s="1042"/>
      <c r="E121" s="1042"/>
      <c r="F121" s="1044"/>
      <c r="G121" s="1044"/>
      <c r="H121" s="1046"/>
      <c r="I121" s="1046"/>
      <c r="J121" s="1046"/>
      <c r="K121" s="1046"/>
      <c r="L121" s="1046"/>
      <c r="M121" s="1046"/>
      <c r="N121" s="1548" t="s">
        <v>3056</v>
      </c>
      <c r="O121" s="1549">
        <v>0.85</v>
      </c>
      <c r="P121" s="1046"/>
      <c r="Q121" s="1046"/>
      <c r="R121" s="1046"/>
      <c r="S121" s="1050"/>
      <c r="T121" s="1046"/>
      <c r="U121" s="1049"/>
      <c r="V121" s="1051"/>
      <c r="W121" s="1049"/>
      <c r="X121" s="1046"/>
      <c r="Y121" s="1047"/>
      <c r="Z121" s="1046"/>
      <c r="AA121" s="1043"/>
      <c r="AB121" s="1044"/>
      <c r="AC121" s="1047"/>
      <c r="AD121" s="1046"/>
      <c r="AE121" s="1679"/>
      <c r="AF121" s="1040"/>
      <c r="AG121" s="1041"/>
      <c r="AH121" s="1076"/>
    </row>
    <row r="122" spans="2:34" s="376" customFormat="1">
      <c r="B122" s="1163" t="s">
        <v>1105</v>
      </c>
      <c r="C122" s="1158"/>
      <c r="D122" s="1042"/>
      <c r="E122" s="1042"/>
      <c r="F122" s="1044"/>
      <c r="G122" s="1044"/>
      <c r="H122" s="1046"/>
      <c r="I122" s="1046"/>
      <c r="J122" s="1046"/>
      <c r="K122" s="1046"/>
      <c r="L122" s="1046"/>
      <c r="M122" s="1046"/>
      <c r="N122" s="1548"/>
      <c r="O122" s="1549"/>
      <c r="P122" s="1295">
        <v>0.14000000000000001</v>
      </c>
      <c r="Q122" s="1295">
        <v>0.14000000000000001</v>
      </c>
      <c r="R122" s="1295">
        <v>0.14000000000000001</v>
      </c>
      <c r="S122" s="1050"/>
      <c r="T122" s="1046"/>
      <c r="U122" s="1049"/>
      <c r="V122" s="1051"/>
      <c r="W122" s="1049"/>
      <c r="X122" s="1046"/>
      <c r="Y122" s="1047"/>
      <c r="Z122" s="1046"/>
      <c r="AA122" s="1043"/>
      <c r="AB122" s="1044"/>
      <c r="AC122" s="1047"/>
      <c r="AD122" s="1046"/>
      <c r="AE122" s="1679"/>
      <c r="AF122" s="1040"/>
      <c r="AG122" s="1041"/>
      <c r="AH122" s="1076"/>
    </row>
    <row r="123" spans="2:34" s="376" customFormat="1">
      <c r="B123" s="1163" t="s">
        <v>1106</v>
      </c>
      <c r="C123" s="1551"/>
      <c r="D123" s="1552"/>
      <c r="E123" s="1552"/>
      <c r="F123" s="1553"/>
      <c r="G123" s="1553"/>
      <c r="H123" s="1554"/>
      <c r="I123" s="1554"/>
      <c r="J123" s="1554"/>
      <c r="K123" s="1554"/>
      <c r="L123" s="1554"/>
      <c r="M123" s="1554"/>
      <c r="N123" s="1555"/>
      <c r="O123" s="1556"/>
      <c r="P123" s="1562">
        <v>0.13389999999999999</v>
      </c>
      <c r="Q123" s="1562">
        <v>0.13389999999999999</v>
      </c>
      <c r="R123" s="1562">
        <v>0.13389999999999999</v>
      </c>
      <c r="S123" s="1557"/>
      <c r="T123" s="1554"/>
      <c r="U123" s="1558"/>
      <c r="V123" s="1559"/>
      <c r="W123" s="1558"/>
      <c r="X123" s="1554"/>
      <c r="Y123" s="1560"/>
      <c r="Z123" s="1554"/>
      <c r="AA123" s="1561"/>
      <c r="AB123" s="1553"/>
      <c r="AC123" s="1560"/>
      <c r="AD123" s="1554"/>
      <c r="AE123" s="1048"/>
      <c r="AF123" s="1158"/>
      <c r="AG123" s="1049"/>
      <c r="AH123" s="1076"/>
    </row>
    <row r="124" spans="2:34" s="376" customFormat="1">
      <c r="B124" s="1163" t="s">
        <v>1107</v>
      </c>
      <c r="C124" s="1551"/>
      <c r="D124" s="1552"/>
      <c r="E124" s="1552"/>
      <c r="F124" s="1553"/>
      <c r="G124" s="1553"/>
      <c r="H124" s="1554"/>
      <c r="I124" s="1554"/>
      <c r="J124" s="1554"/>
      <c r="K124" s="1554"/>
      <c r="L124" s="1554"/>
      <c r="M124" s="1554"/>
      <c r="N124" s="1555"/>
      <c r="O124" s="1556"/>
      <c r="P124" s="1562">
        <v>0.13289999999999999</v>
      </c>
      <c r="Q124" s="1562">
        <v>0.13289999999999999</v>
      </c>
      <c r="R124" s="1562">
        <v>0.13289999999999999</v>
      </c>
      <c r="S124" s="1557"/>
      <c r="T124" s="1554"/>
      <c r="U124" s="1558"/>
      <c r="V124" s="1559"/>
      <c r="W124" s="1558"/>
      <c r="X124" s="1554"/>
      <c r="Y124" s="1560"/>
      <c r="Z124" s="1554"/>
      <c r="AA124" s="1561"/>
      <c r="AB124" s="1553"/>
      <c r="AC124" s="1560"/>
      <c r="AD124" s="1554"/>
      <c r="AE124" s="1048"/>
      <c r="AF124" s="1158"/>
      <c r="AG124" s="1049"/>
      <c r="AH124" s="1076"/>
    </row>
    <row r="125" spans="2:34" s="376" customFormat="1">
      <c r="B125" s="1163" t="s">
        <v>1108</v>
      </c>
      <c r="C125" s="1551"/>
      <c r="D125" s="1552"/>
      <c r="E125" s="1552"/>
      <c r="F125" s="1553"/>
      <c r="G125" s="1553"/>
      <c r="H125" s="1554"/>
      <c r="I125" s="1554"/>
      <c r="J125" s="1554"/>
      <c r="K125" s="1554"/>
      <c r="L125" s="1554"/>
      <c r="M125" s="1554"/>
      <c r="N125" s="1555"/>
      <c r="O125" s="1562"/>
      <c r="P125" s="1562">
        <v>0.13189999999999999</v>
      </c>
      <c r="Q125" s="1562">
        <v>0.13189999999999999</v>
      </c>
      <c r="R125" s="1562">
        <v>0.13189999999999999</v>
      </c>
      <c r="S125" s="1562"/>
      <c r="T125" s="1554"/>
      <c r="U125" s="1558"/>
      <c r="V125" s="1559"/>
      <c r="W125" s="1558"/>
      <c r="X125" s="1554"/>
      <c r="Y125" s="1560"/>
      <c r="Z125" s="1554"/>
      <c r="AA125" s="1561"/>
      <c r="AB125" s="1553"/>
      <c r="AC125" s="1560"/>
      <c r="AD125" s="1554"/>
      <c r="AE125" s="1048"/>
      <c r="AF125" s="1158"/>
      <c r="AG125" s="1049"/>
      <c r="AH125" s="1076"/>
    </row>
    <row r="126" spans="2:34" s="376" customFormat="1">
      <c r="B126" s="1163" t="s">
        <v>1109</v>
      </c>
      <c r="C126" s="1551"/>
      <c r="D126" s="1552"/>
      <c r="E126" s="1552"/>
      <c r="F126" s="1553"/>
      <c r="G126" s="1553"/>
      <c r="H126" s="1554"/>
      <c r="I126" s="1554"/>
      <c r="J126" s="1554"/>
      <c r="K126" s="1554"/>
      <c r="L126" s="1554"/>
      <c r="M126" s="1554"/>
      <c r="N126" s="1555"/>
      <c r="O126" s="1556"/>
      <c r="P126" s="1562">
        <v>0.13089999999999999</v>
      </c>
      <c r="Q126" s="1562">
        <v>0.13089999999999999</v>
      </c>
      <c r="R126" s="1562">
        <v>0.13089999999999999</v>
      </c>
      <c r="S126" s="1557"/>
      <c r="T126" s="1554"/>
      <c r="U126" s="1558"/>
      <c r="V126" s="1559"/>
      <c r="W126" s="1558"/>
      <c r="X126" s="1554"/>
      <c r="Y126" s="1560"/>
      <c r="Z126" s="1554"/>
      <c r="AA126" s="1561"/>
      <c r="AB126" s="1553"/>
      <c r="AC126" s="1560"/>
      <c r="AD126" s="1554"/>
      <c r="AE126" s="1048"/>
      <c r="AF126" s="1158"/>
      <c r="AG126" s="1049"/>
      <c r="AH126" s="1076"/>
    </row>
    <row r="127" spans="2:34" s="376" customFormat="1">
      <c r="B127" s="1163" t="s">
        <v>260</v>
      </c>
      <c r="C127" s="1551"/>
      <c r="D127" s="1552"/>
      <c r="E127" s="1552"/>
      <c r="F127" s="1553"/>
      <c r="G127" s="1553"/>
      <c r="H127" s="1554"/>
      <c r="I127" s="1554"/>
      <c r="J127" s="1554"/>
      <c r="K127" s="1554"/>
      <c r="L127" s="1554"/>
      <c r="M127" s="1554"/>
      <c r="N127" s="1555"/>
      <c r="O127" s="1556"/>
      <c r="P127" s="1562">
        <v>0.12989999999999999</v>
      </c>
      <c r="Q127" s="1562">
        <v>0.12989999999999999</v>
      </c>
      <c r="R127" s="1562">
        <v>0.12989999999999999</v>
      </c>
      <c r="S127" s="1562"/>
      <c r="T127" s="1562"/>
      <c r="U127" s="1558"/>
      <c r="V127" s="1559"/>
      <c r="W127" s="1558"/>
      <c r="X127" s="1554"/>
      <c r="Y127" s="1560"/>
      <c r="Z127" s="1554"/>
      <c r="AA127" s="1561"/>
      <c r="AB127" s="1553"/>
      <c r="AC127" s="1560"/>
      <c r="AD127" s="1554"/>
      <c r="AE127" s="1048"/>
      <c r="AF127" s="1158"/>
      <c r="AG127" s="1049"/>
      <c r="AH127" s="1076"/>
    </row>
    <row r="128" spans="2:34" s="376" customFormat="1" ht="13.5" thickBot="1">
      <c r="B128" s="1405" t="s">
        <v>3217</v>
      </c>
      <c r="C128" s="1563"/>
      <c r="D128" s="1055"/>
      <c r="E128" s="1055"/>
      <c r="F128" s="1057"/>
      <c r="G128" s="1057"/>
      <c r="H128" s="1059"/>
      <c r="I128" s="1059"/>
      <c r="J128" s="1059"/>
      <c r="K128" s="1059"/>
      <c r="L128" s="1059"/>
      <c r="M128" s="1059"/>
      <c r="N128" s="1657"/>
      <c r="O128" s="1685"/>
      <c r="P128" s="1659">
        <v>0.12889999999999999</v>
      </c>
      <c r="Q128" s="1659">
        <v>0.12889999999999999</v>
      </c>
      <c r="R128" s="1659">
        <v>0.12889999999999999</v>
      </c>
      <c r="S128" s="1063"/>
      <c r="T128" s="1059"/>
      <c r="U128" s="1062"/>
      <c r="V128" s="1064"/>
      <c r="W128" s="1062"/>
      <c r="X128" s="1059"/>
      <c r="Y128" s="1060"/>
      <c r="Z128" s="1059"/>
      <c r="AA128" s="1056"/>
      <c r="AB128" s="1057"/>
      <c r="AC128" s="1060"/>
      <c r="AD128" s="1059"/>
      <c r="AE128" s="1061"/>
      <c r="AF128" s="1563"/>
      <c r="AG128" s="1062"/>
      <c r="AH128" s="1076"/>
    </row>
    <row r="129" spans="2:34" s="376" customFormat="1">
      <c r="B129" s="1183"/>
      <c r="C129" s="1184"/>
      <c r="D129" s="1184">
        <v>1.0000000000000001E-33</v>
      </c>
      <c r="E129" s="1184"/>
      <c r="F129" s="1184"/>
      <c r="G129" s="1184"/>
      <c r="H129" s="1184"/>
      <c r="I129" s="1184"/>
      <c r="J129" s="1184"/>
      <c r="K129" s="1184"/>
      <c r="L129" s="1184"/>
      <c r="M129" s="1184"/>
      <c r="N129" s="1184">
        <v>1.0000000000000001E-33</v>
      </c>
      <c r="O129" s="1184"/>
      <c r="P129" s="1184"/>
      <c r="Q129" s="1184"/>
      <c r="R129" s="1184"/>
      <c r="S129" s="1184"/>
      <c r="T129" s="1184"/>
      <c r="U129" s="1184"/>
      <c r="V129" s="1184">
        <v>1.0000000000000001E-33</v>
      </c>
      <c r="W129" s="1184"/>
      <c r="X129" s="1184"/>
      <c r="Y129" s="1184"/>
      <c r="Z129" s="1184"/>
      <c r="AA129" s="1184"/>
      <c r="AB129" s="1184"/>
      <c r="AC129" s="1184"/>
      <c r="AD129" s="1184"/>
      <c r="AE129" s="1184"/>
      <c r="AF129" s="1184"/>
      <c r="AG129" s="1184"/>
      <c r="AH129" s="1076"/>
    </row>
    <row r="130" spans="2:34" s="376" customFormat="1">
      <c r="B130" s="1185" t="s">
        <v>2887</v>
      </c>
      <c r="C130" s="2418" t="s">
        <v>3438</v>
      </c>
      <c r="D130" s="2418"/>
      <c r="E130" s="2418"/>
      <c r="F130" s="2418"/>
      <c r="G130" s="1187"/>
      <c r="H130" s="1187"/>
      <c r="I130" s="1187"/>
      <c r="J130" s="1187"/>
      <c r="K130" s="1187"/>
      <c r="L130" s="1187"/>
      <c r="M130" s="1187"/>
      <c r="N130" s="1187"/>
      <c r="O130" s="1187"/>
      <c r="P130" s="1187"/>
      <c r="Q130" s="1187"/>
      <c r="R130" s="1187"/>
      <c r="S130" s="1187"/>
      <c r="T130" s="1187"/>
      <c r="U130" s="1187"/>
      <c r="V130" s="1187"/>
      <c r="W130" s="1187"/>
      <c r="X130" s="1187"/>
      <c r="Y130" s="1187"/>
      <c r="Z130" s="1187"/>
      <c r="AA130" s="1187"/>
      <c r="AB130" s="1187"/>
      <c r="AC130" s="1187"/>
      <c r="AD130" s="1187"/>
      <c r="AE130" s="1187"/>
      <c r="AF130" s="1187"/>
      <c r="AG130" s="1187"/>
      <c r="AH130" s="1076"/>
    </row>
    <row r="131" spans="2:34" s="376" customFormat="1">
      <c r="B131" s="1185" t="s">
        <v>2889</v>
      </c>
      <c r="C131" s="1880" t="s">
        <v>2970</v>
      </c>
      <c r="D131" s="1880"/>
      <c r="E131" s="1880"/>
      <c r="F131" s="1880"/>
      <c r="G131" s="1661"/>
      <c r="H131" s="1661"/>
      <c r="I131" s="1661"/>
      <c r="J131" s="1661"/>
      <c r="K131" s="1661"/>
      <c r="L131" s="1661"/>
      <c r="M131" s="1661"/>
      <c r="N131" s="1661"/>
      <c r="O131" s="1661"/>
      <c r="P131" s="1661"/>
      <c r="Q131" s="1661"/>
      <c r="R131" s="1661"/>
      <c r="S131" s="1661"/>
      <c r="T131" s="1661"/>
      <c r="U131" s="1661"/>
      <c r="V131" s="1661"/>
      <c r="W131" s="1661"/>
      <c r="X131" s="1661"/>
      <c r="Y131" s="1661"/>
      <c r="Z131" s="1661"/>
      <c r="AA131" s="1661"/>
      <c r="AB131" s="1661"/>
      <c r="AC131" s="1661"/>
      <c r="AD131" s="1661"/>
      <c r="AE131" s="1661"/>
      <c r="AF131" s="1661"/>
      <c r="AG131" s="1661"/>
      <c r="AH131" s="1076"/>
    </row>
    <row r="132" spans="2:34" s="376" customFormat="1" ht="13.5" thickBot="1">
      <c r="B132" s="1186"/>
      <c r="C132" s="1680"/>
      <c r="D132" s="1680"/>
      <c r="E132" s="1680"/>
      <c r="F132" s="1680"/>
      <c r="G132" s="1680"/>
      <c r="H132" s="1680"/>
      <c r="I132" s="1680"/>
      <c r="J132" s="1680"/>
      <c r="K132" s="1680"/>
      <c r="L132" s="1680"/>
      <c r="M132" s="1680"/>
      <c r="N132" s="1680"/>
      <c r="O132" s="1680"/>
      <c r="P132" s="1680"/>
      <c r="Q132" s="1680"/>
      <c r="R132" s="1680"/>
      <c r="S132" s="1680"/>
      <c r="T132" s="1680"/>
      <c r="U132" s="1680"/>
      <c r="V132" s="1680"/>
      <c r="W132" s="1680"/>
      <c r="X132" s="1680"/>
      <c r="Y132" s="1680"/>
      <c r="Z132" s="1680"/>
      <c r="AA132" s="1680"/>
      <c r="AB132" s="1680"/>
      <c r="AC132" s="1680"/>
      <c r="AD132" s="1680"/>
      <c r="AE132" s="1680"/>
      <c r="AF132" s="1680"/>
      <c r="AG132" s="1680"/>
      <c r="AH132" s="1081"/>
    </row>
    <row r="133" spans="2:34" s="376" customFormat="1" ht="13.5" thickBot="1"/>
    <row r="134" spans="2:34" s="376" customFormat="1" ht="20.25">
      <c r="B134" s="2263" t="s">
        <v>2854</v>
      </c>
      <c r="C134" s="2264"/>
      <c r="D134" s="2264"/>
      <c r="E134" s="2264"/>
      <c r="F134" s="2264"/>
      <c r="G134" s="2264"/>
      <c r="H134" s="2264"/>
      <c r="I134" s="2264"/>
      <c r="J134" s="2264"/>
      <c r="K134" s="2264"/>
      <c r="L134" s="2264"/>
      <c r="M134" s="2264"/>
      <c r="N134" s="2264"/>
      <c r="O134" s="2264"/>
      <c r="P134" s="2264"/>
      <c r="Q134" s="2264"/>
      <c r="R134" s="2264"/>
      <c r="S134" s="2264"/>
      <c r="T134" s="2264"/>
      <c r="U134" s="2264"/>
      <c r="V134" s="2264"/>
      <c r="W134" s="2264"/>
      <c r="X134" s="2264"/>
      <c r="Y134" s="2264"/>
      <c r="Z134" s="2264"/>
      <c r="AA134" s="2264"/>
      <c r="AB134" s="2264"/>
      <c r="AC134" s="2264"/>
      <c r="AD134" s="2264"/>
      <c r="AE134" s="2264"/>
      <c r="AF134" s="2264"/>
      <c r="AG134" s="2264"/>
      <c r="AH134" s="2265"/>
    </row>
    <row r="135" spans="2:34" s="376" customFormat="1">
      <c r="B135" s="1168"/>
      <c r="C135" s="1169"/>
      <c r="D135" s="1170"/>
      <c r="E135" s="1170"/>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1076"/>
    </row>
    <row r="136" spans="2:34" s="376" customFormat="1">
      <c r="B136" s="1171" t="s">
        <v>2855</v>
      </c>
      <c r="C136" s="1172" t="s">
        <v>3481</v>
      </c>
      <c r="D136" s="1172"/>
      <c r="E136" s="456"/>
      <c r="F136" s="456"/>
      <c r="G136" s="456"/>
      <c r="H136" s="456"/>
      <c r="I136" s="1617"/>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1076"/>
    </row>
    <row r="137" spans="2:34" s="376" customFormat="1" ht="13.5" thickBot="1">
      <c r="B137" s="1171" t="s">
        <v>2857</v>
      </c>
      <c r="C137" s="2427" t="s">
        <v>3482</v>
      </c>
      <c r="D137" s="2427"/>
      <c r="E137" s="2427"/>
      <c r="F137" s="456"/>
      <c r="G137" s="456"/>
      <c r="H137" s="456"/>
      <c r="I137" s="1617"/>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1076"/>
    </row>
    <row r="138" spans="2:34" s="376" customFormat="1" ht="13.5" thickBot="1">
      <c r="B138" s="1168" t="s">
        <v>2858</v>
      </c>
      <c r="C138" s="2428" t="s">
        <v>3483</v>
      </c>
      <c r="D138" s="2429"/>
      <c r="E138" s="2429"/>
      <c r="F138" s="2429"/>
      <c r="G138" s="2429"/>
      <c r="H138" s="2429"/>
      <c r="I138" s="2429"/>
      <c r="J138" s="2429"/>
      <c r="K138" s="2429"/>
      <c r="L138" s="2429"/>
      <c r="M138" s="2429"/>
      <c r="N138" s="2429"/>
      <c r="O138" s="2429"/>
      <c r="P138" s="2429"/>
      <c r="Q138" s="2429"/>
      <c r="R138" s="2429"/>
      <c r="S138" s="2429"/>
      <c r="T138" s="2429"/>
      <c r="U138" s="2429"/>
      <c r="V138" s="2429"/>
      <c r="W138" s="2430"/>
      <c r="X138" s="456"/>
      <c r="Y138" s="456"/>
      <c r="Z138" s="456"/>
      <c r="AA138" s="456"/>
      <c r="AB138" s="456"/>
      <c r="AC138" s="456"/>
      <c r="AD138" s="456"/>
      <c r="AE138" s="456"/>
      <c r="AF138" s="456"/>
      <c r="AG138" s="456"/>
      <c r="AH138" s="1076"/>
    </row>
    <row r="139" spans="2:34" s="376" customFormat="1" ht="13.5" thickBot="1">
      <c r="B139" s="1168"/>
      <c r="C139" s="1652"/>
      <c r="D139" s="1652"/>
      <c r="E139" s="1652"/>
      <c r="F139" s="1652"/>
      <c r="G139" s="1652"/>
      <c r="H139" s="1652"/>
      <c r="I139" s="1652"/>
      <c r="J139" s="1652"/>
      <c r="K139" s="1652"/>
      <c r="L139" s="1652"/>
      <c r="M139" s="1652"/>
      <c r="N139" s="1652"/>
      <c r="O139" s="1652"/>
      <c r="P139" s="1652"/>
      <c r="Q139" s="1652"/>
      <c r="R139" s="1652"/>
      <c r="S139" s="1652"/>
      <c r="T139" s="1652"/>
      <c r="U139" s="1652"/>
      <c r="V139" s="1652"/>
      <c r="W139" s="1652"/>
      <c r="X139" s="456"/>
      <c r="Y139" s="456"/>
      <c r="Z139" s="456"/>
      <c r="AA139" s="456"/>
      <c r="AB139" s="456"/>
      <c r="AC139" s="456"/>
      <c r="AD139" s="456"/>
      <c r="AE139" s="456"/>
      <c r="AF139" s="456"/>
      <c r="AG139" s="456"/>
      <c r="AH139" s="1076"/>
    </row>
    <row r="140" spans="2:34" s="376" customFormat="1" ht="13.5" thickBot="1">
      <c r="B140" s="1859" t="s">
        <v>2859</v>
      </c>
      <c r="C140" s="1861" t="s">
        <v>2860</v>
      </c>
      <c r="D140" s="1859" t="s">
        <v>2861</v>
      </c>
      <c r="E140" s="1863" t="s">
        <v>2862</v>
      </c>
      <c r="F140" s="1864"/>
      <c r="G140" s="1864"/>
      <c r="H140" s="1864"/>
      <c r="I140" s="1864"/>
      <c r="J140" s="1864"/>
      <c r="K140" s="1864"/>
      <c r="L140" s="1864"/>
      <c r="M140" s="1864"/>
      <c r="N140" s="1864"/>
      <c r="O140" s="1864"/>
      <c r="P140" s="1864"/>
      <c r="Q140" s="1864"/>
      <c r="R140" s="1865"/>
      <c r="S140" s="2270" t="s">
        <v>2863</v>
      </c>
      <c r="T140" s="2271"/>
      <c r="U140" s="2271"/>
      <c r="V140" s="2271"/>
      <c r="W140" s="2271"/>
      <c r="X140" s="2271"/>
      <c r="Y140" s="2271"/>
      <c r="Z140" s="2272"/>
      <c r="AA140" s="1863" t="s">
        <v>2864</v>
      </c>
      <c r="AB140" s="1864"/>
      <c r="AC140" s="1864"/>
      <c r="AD140" s="1865"/>
      <c r="AE140" s="1869" t="s">
        <v>2865</v>
      </c>
      <c r="AF140" s="1870"/>
      <c r="AG140" s="1871"/>
      <c r="AH140" s="1076"/>
    </row>
    <row r="141" spans="2:34" s="376" customFormat="1" ht="32.25" customHeight="1" thickBot="1">
      <c r="B141" s="1860"/>
      <c r="C141" s="1862"/>
      <c r="D141" s="1860"/>
      <c r="E141" s="1859" t="s">
        <v>2866</v>
      </c>
      <c r="F141" s="2273" t="s">
        <v>2867</v>
      </c>
      <c r="G141" s="2273" t="s">
        <v>2868</v>
      </c>
      <c r="H141" s="2270" t="s">
        <v>2869</v>
      </c>
      <c r="I141" s="2272"/>
      <c r="J141" s="2270" t="s">
        <v>2870</v>
      </c>
      <c r="K141" s="2272"/>
      <c r="L141" s="2270" t="s">
        <v>2871</v>
      </c>
      <c r="M141" s="2272"/>
      <c r="N141" s="2270" t="s">
        <v>2872</v>
      </c>
      <c r="O141" s="2272"/>
      <c r="P141" s="2270" t="s">
        <v>2873</v>
      </c>
      <c r="Q141" s="2271"/>
      <c r="R141" s="2272"/>
      <c r="S141" s="2273" t="s">
        <v>2869</v>
      </c>
      <c r="T141" s="2273" t="s">
        <v>2870</v>
      </c>
      <c r="U141" s="2273" t="s">
        <v>2871</v>
      </c>
      <c r="V141" s="2270" t="s">
        <v>2872</v>
      </c>
      <c r="W141" s="2272"/>
      <c r="X141" s="2270" t="s">
        <v>2873</v>
      </c>
      <c r="Y141" s="2271"/>
      <c r="Z141" s="2272"/>
      <c r="AA141" s="1859" t="s">
        <v>2866</v>
      </c>
      <c r="AB141" s="1859" t="s">
        <v>2874</v>
      </c>
      <c r="AC141" s="1859" t="s">
        <v>2875</v>
      </c>
      <c r="AD141" s="1859" t="s">
        <v>2876</v>
      </c>
      <c r="AE141" s="1872"/>
      <c r="AF141" s="1873"/>
      <c r="AG141" s="1874"/>
      <c r="AH141" s="1076"/>
    </row>
    <row r="142" spans="2:34" s="376" customFormat="1" ht="26.25" thickBot="1">
      <c r="B142" s="1883"/>
      <c r="C142" s="1884"/>
      <c r="D142" s="1883"/>
      <c r="E142" s="1883"/>
      <c r="F142" s="2415"/>
      <c r="G142" s="2415"/>
      <c r="H142" s="1677" t="s">
        <v>2877</v>
      </c>
      <c r="I142" s="1677" t="s">
        <v>2878</v>
      </c>
      <c r="J142" s="1677" t="s">
        <v>2877</v>
      </c>
      <c r="K142" s="1677" t="s">
        <v>2878</v>
      </c>
      <c r="L142" s="1677" t="s">
        <v>2877</v>
      </c>
      <c r="M142" s="1677" t="s">
        <v>2878</v>
      </c>
      <c r="N142" s="1175" t="s">
        <v>306</v>
      </c>
      <c r="O142" s="1176" t="s">
        <v>2879</v>
      </c>
      <c r="P142" s="1177" t="s">
        <v>2880</v>
      </c>
      <c r="Q142" s="1176" t="s">
        <v>2881</v>
      </c>
      <c r="R142" s="1176" t="s">
        <v>2882</v>
      </c>
      <c r="S142" s="2415"/>
      <c r="T142" s="2415"/>
      <c r="U142" s="2415"/>
      <c r="V142" s="1673" t="s">
        <v>306</v>
      </c>
      <c r="W142" s="1179" t="s">
        <v>2879</v>
      </c>
      <c r="X142" s="1176" t="s">
        <v>2880</v>
      </c>
      <c r="Y142" s="1180" t="s">
        <v>2881</v>
      </c>
      <c r="Z142" s="1176" t="s">
        <v>2882</v>
      </c>
      <c r="AA142" s="1883"/>
      <c r="AB142" s="1883"/>
      <c r="AC142" s="1883"/>
      <c r="AD142" s="1883"/>
      <c r="AE142" s="1027" t="s">
        <v>307</v>
      </c>
      <c r="AF142" s="1027" t="s">
        <v>2883</v>
      </c>
      <c r="AG142" s="1027" t="s">
        <v>2884</v>
      </c>
      <c r="AH142" s="1076"/>
    </row>
    <row r="143" spans="2:34" s="376" customFormat="1" ht="13.5" thickBot="1">
      <c r="B143" s="1681" t="s">
        <v>3484</v>
      </c>
      <c r="C143" s="1300"/>
      <c r="D143" s="1426"/>
      <c r="E143" s="1426"/>
      <c r="F143" s="1112"/>
      <c r="G143" s="1112"/>
      <c r="H143" s="1300"/>
      <c r="I143" s="1300">
        <v>2.5999999999999999E-2</v>
      </c>
      <c r="J143" s="1300"/>
      <c r="K143" s="1300"/>
      <c r="L143" s="1300"/>
      <c r="M143" s="1300"/>
      <c r="N143" s="1645"/>
      <c r="O143" s="1686"/>
      <c r="P143" s="1300"/>
      <c r="Q143" s="1300"/>
      <c r="R143" s="1300"/>
      <c r="S143" s="1302"/>
      <c r="T143" s="1301"/>
      <c r="U143" s="1303"/>
      <c r="V143" s="1304"/>
      <c r="W143" s="1303"/>
      <c r="X143" s="1301"/>
      <c r="Y143" s="1305"/>
      <c r="Z143" s="1301"/>
      <c r="AA143" s="1298"/>
      <c r="AB143" s="1112"/>
      <c r="AC143" s="1305"/>
      <c r="AD143" s="1301"/>
      <c r="AE143" s="1306"/>
      <c r="AF143" s="1109"/>
      <c r="AG143" s="1303"/>
      <c r="AH143" s="1076"/>
    </row>
    <row r="144" spans="2:34" s="376" customFormat="1">
      <c r="B144" s="1183"/>
      <c r="C144" s="1184"/>
      <c r="D144" s="1184">
        <v>1.0000000000000001E-33</v>
      </c>
      <c r="E144" s="1184"/>
      <c r="F144" s="1184"/>
      <c r="G144" s="1184"/>
      <c r="H144" s="1184"/>
      <c r="I144" s="1184"/>
      <c r="J144" s="1184"/>
      <c r="K144" s="1184"/>
      <c r="L144" s="1184"/>
      <c r="M144" s="1184"/>
      <c r="N144" s="1184">
        <v>1.0000000000000001E-33</v>
      </c>
      <c r="O144" s="1184"/>
      <c r="P144" s="1184"/>
      <c r="Q144" s="1184"/>
      <c r="R144" s="1184"/>
      <c r="S144" s="1184"/>
      <c r="T144" s="1184"/>
      <c r="U144" s="1184"/>
      <c r="V144" s="1184">
        <v>1.0000000000000001E-33</v>
      </c>
      <c r="W144" s="1184"/>
      <c r="X144" s="1184"/>
      <c r="Y144" s="1184"/>
      <c r="Z144" s="1184"/>
      <c r="AA144" s="1184"/>
      <c r="AB144" s="1184"/>
      <c r="AC144" s="1184"/>
      <c r="AD144" s="1184"/>
      <c r="AE144" s="1184"/>
      <c r="AF144" s="1184"/>
      <c r="AG144" s="1184"/>
      <c r="AH144" s="1076"/>
    </row>
    <row r="145" spans="2:34" s="376" customFormat="1">
      <c r="B145" s="1185" t="s">
        <v>2887</v>
      </c>
      <c r="C145" s="2418" t="s">
        <v>3485</v>
      </c>
      <c r="D145" s="2418"/>
      <c r="E145" s="2418"/>
      <c r="F145" s="2418"/>
      <c r="G145" s="1187"/>
      <c r="H145" s="1187"/>
      <c r="I145" s="1187"/>
      <c r="J145" s="1187"/>
      <c r="K145" s="1187"/>
      <c r="L145" s="1187"/>
      <c r="M145" s="1187"/>
      <c r="N145" s="1187"/>
      <c r="O145" s="1187"/>
      <c r="P145" s="1187"/>
      <c r="Q145" s="1187"/>
      <c r="R145" s="1187"/>
      <c r="S145" s="1187"/>
      <c r="T145" s="1187"/>
      <c r="U145" s="1187"/>
      <c r="V145" s="1187"/>
      <c r="W145" s="1187"/>
      <c r="X145" s="1187"/>
      <c r="Y145" s="1187"/>
      <c r="Z145" s="1187"/>
      <c r="AA145" s="1187"/>
      <c r="AB145" s="1187"/>
      <c r="AC145" s="1187"/>
      <c r="AD145" s="1187"/>
      <c r="AE145" s="1187"/>
      <c r="AF145" s="1187"/>
      <c r="AG145" s="1187"/>
      <c r="AH145" s="1076"/>
    </row>
    <row r="146" spans="2:34" s="376" customFormat="1">
      <c r="B146" s="1185" t="s">
        <v>2889</v>
      </c>
      <c r="C146" s="1880" t="s">
        <v>2970</v>
      </c>
      <c r="D146" s="1880"/>
      <c r="E146" s="1880"/>
      <c r="F146" s="1880"/>
      <c r="G146" s="1661"/>
      <c r="H146" s="1661"/>
      <c r="I146" s="1661"/>
      <c r="J146" s="1661"/>
      <c r="K146" s="1661"/>
      <c r="L146" s="1661"/>
      <c r="M146" s="1661"/>
      <c r="N146" s="1661"/>
      <c r="O146" s="1661"/>
      <c r="P146" s="1661"/>
      <c r="Q146" s="1661"/>
      <c r="R146" s="1661"/>
      <c r="S146" s="1661"/>
      <c r="T146" s="1661"/>
      <c r="U146" s="1661"/>
      <c r="V146" s="1661"/>
      <c r="W146" s="1661"/>
      <c r="X146" s="1661"/>
      <c r="Y146" s="1661"/>
      <c r="Z146" s="1661"/>
      <c r="AA146" s="1661"/>
      <c r="AB146" s="1661"/>
      <c r="AC146" s="1661"/>
      <c r="AD146" s="1661"/>
      <c r="AE146" s="1661"/>
      <c r="AF146" s="1661"/>
      <c r="AG146" s="1661"/>
      <c r="AH146" s="1076"/>
    </row>
    <row r="147" spans="2:34" s="376" customFormat="1" ht="13.5" thickBot="1">
      <c r="B147" s="1186"/>
      <c r="C147" s="1680"/>
      <c r="D147" s="1680"/>
      <c r="E147" s="1680"/>
      <c r="F147" s="1680"/>
      <c r="G147" s="1680"/>
      <c r="H147" s="1680"/>
      <c r="I147" s="1680"/>
      <c r="J147" s="1680"/>
      <c r="K147" s="1680"/>
      <c r="L147" s="1680"/>
      <c r="M147" s="1680"/>
      <c r="N147" s="1680"/>
      <c r="O147" s="1680"/>
      <c r="P147" s="1680"/>
      <c r="Q147" s="1680"/>
      <c r="R147" s="1680"/>
      <c r="S147" s="1680"/>
      <c r="T147" s="1680"/>
      <c r="U147" s="1680"/>
      <c r="V147" s="1680"/>
      <c r="W147" s="1680"/>
      <c r="X147" s="1680"/>
      <c r="Y147" s="1680"/>
      <c r="Z147" s="1680"/>
      <c r="AA147" s="1680"/>
      <c r="AB147" s="1680"/>
      <c r="AC147" s="1680"/>
      <c r="AD147" s="1680"/>
      <c r="AE147" s="1680"/>
      <c r="AF147" s="1680"/>
      <c r="AG147" s="1680"/>
      <c r="AH147" s="1081"/>
    </row>
    <row r="148" spans="2:34" s="376" customFormat="1" ht="13.5" thickBot="1"/>
    <row r="149" spans="2:34" s="376" customFormat="1" ht="20.25">
      <c r="B149" s="2263" t="s">
        <v>2854</v>
      </c>
      <c r="C149" s="2264"/>
      <c r="D149" s="2264"/>
      <c r="E149" s="2264"/>
      <c r="F149" s="2264"/>
      <c r="G149" s="2264"/>
      <c r="H149" s="2264"/>
      <c r="I149" s="2264"/>
      <c r="J149" s="2264"/>
      <c r="K149" s="2264"/>
      <c r="L149" s="2264"/>
      <c r="M149" s="2264"/>
      <c r="N149" s="2264"/>
      <c r="O149" s="2264"/>
      <c r="P149" s="2264"/>
      <c r="Q149" s="2264"/>
      <c r="R149" s="2264"/>
      <c r="S149" s="2264"/>
      <c r="T149" s="2264"/>
      <c r="U149" s="2264"/>
      <c r="V149" s="2264"/>
      <c r="W149" s="2264"/>
      <c r="X149" s="2264"/>
      <c r="Y149" s="2264"/>
      <c r="Z149" s="2264"/>
      <c r="AA149" s="2264"/>
      <c r="AB149" s="2264"/>
      <c r="AC149" s="2264"/>
      <c r="AD149" s="2264"/>
      <c r="AE149" s="2264"/>
      <c r="AF149" s="2264"/>
      <c r="AG149" s="2264"/>
      <c r="AH149" s="2265"/>
    </row>
    <row r="150" spans="2:34" s="376" customFormat="1">
      <c r="B150" s="1168"/>
      <c r="C150" s="1169"/>
      <c r="D150" s="1170"/>
      <c r="E150" s="1170"/>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1076"/>
    </row>
    <row r="151" spans="2:34" s="376" customFormat="1">
      <c r="B151" s="1171" t="s">
        <v>2855</v>
      </c>
      <c r="C151" s="1172" t="s">
        <v>3478</v>
      </c>
      <c r="D151" s="1172"/>
      <c r="E151" s="456"/>
      <c r="F151" s="456"/>
      <c r="G151" s="456"/>
      <c r="H151" s="456"/>
      <c r="I151" s="1617"/>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1076"/>
    </row>
    <row r="152" spans="2:34" s="376" customFormat="1" ht="13.5" thickBot="1">
      <c r="B152" s="1171" t="s">
        <v>2857</v>
      </c>
      <c r="C152" s="2427">
        <v>41922</v>
      </c>
      <c r="D152" s="2427"/>
      <c r="E152" s="2427"/>
      <c r="F152" s="456"/>
      <c r="G152" s="456"/>
      <c r="H152" s="456"/>
      <c r="I152" s="1617"/>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76"/>
    </row>
    <row r="153" spans="2:34" s="376" customFormat="1" ht="13.5" thickBot="1">
      <c r="B153" s="1168" t="s">
        <v>2858</v>
      </c>
      <c r="C153" s="2428" t="s">
        <v>3479</v>
      </c>
      <c r="D153" s="2429"/>
      <c r="E153" s="2429"/>
      <c r="F153" s="2429"/>
      <c r="G153" s="2429"/>
      <c r="H153" s="2429"/>
      <c r="I153" s="2429"/>
      <c r="J153" s="2429"/>
      <c r="K153" s="2429"/>
      <c r="L153" s="2429"/>
      <c r="M153" s="2429"/>
      <c r="N153" s="2429"/>
      <c r="O153" s="2429"/>
      <c r="P153" s="2429"/>
      <c r="Q153" s="2429"/>
      <c r="R153" s="2429"/>
      <c r="S153" s="2429"/>
      <c r="T153" s="2429"/>
      <c r="U153" s="2429"/>
      <c r="V153" s="2429"/>
      <c r="W153" s="2430"/>
      <c r="X153" s="456"/>
      <c r="Y153" s="456"/>
      <c r="Z153" s="456"/>
      <c r="AA153" s="456"/>
      <c r="AB153" s="456"/>
      <c r="AC153" s="456"/>
      <c r="AD153" s="456"/>
      <c r="AE153" s="456"/>
      <c r="AF153" s="456"/>
      <c r="AG153" s="456"/>
      <c r="AH153" s="1076"/>
    </row>
    <row r="154" spans="2:34" s="376" customFormat="1" ht="13.5" thickBot="1">
      <c r="B154" s="1168"/>
      <c r="C154" s="1652"/>
      <c r="D154" s="1652"/>
      <c r="E154" s="1652"/>
      <c r="F154" s="1652"/>
      <c r="G154" s="1652"/>
      <c r="H154" s="1652"/>
      <c r="I154" s="1652"/>
      <c r="J154" s="1652"/>
      <c r="K154" s="1652"/>
      <c r="L154" s="1652"/>
      <c r="M154" s="1652"/>
      <c r="N154" s="1652"/>
      <c r="O154" s="1652"/>
      <c r="P154" s="1652"/>
      <c r="Q154" s="1652"/>
      <c r="R154" s="1652"/>
      <c r="S154" s="1652"/>
      <c r="T154" s="1652"/>
      <c r="U154" s="1652"/>
      <c r="V154" s="1652"/>
      <c r="W154" s="1652"/>
      <c r="X154" s="456"/>
      <c r="Y154" s="456"/>
      <c r="Z154" s="456"/>
      <c r="AA154" s="456"/>
      <c r="AB154" s="456"/>
      <c r="AC154" s="456"/>
      <c r="AD154" s="456"/>
      <c r="AE154" s="456"/>
      <c r="AF154" s="456"/>
      <c r="AG154" s="456"/>
      <c r="AH154" s="1076"/>
    </row>
    <row r="155" spans="2:34" s="376" customFormat="1" ht="13.5" thickBot="1">
      <c r="B155" s="1859" t="s">
        <v>2859</v>
      </c>
      <c r="C155" s="1861" t="s">
        <v>2860</v>
      </c>
      <c r="D155" s="1859" t="s">
        <v>2861</v>
      </c>
      <c r="E155" s="1863" t="s">
        <v>2862</v>
      </c>
      <c r="F155" s="1864"/>
      <c r="G155" s="1864"/>
      <c r="H155" s="1864"/>
      <c r="I155" s="1864"/>
      <c r="J155" s="1864"/>
      <c r="K155" s="1864"/>
      <c r="L155" s="1864"/>
      <c r="M155" s="1864"/>
      <c r="N155" s="1864"/>
      <c r="O155" s="1864"/>
      <c r="P155" s="1864"/>
      <c r="Q155" s="1864"/>
      <c r="R155" s="1865"/>
      <c r="S155" s="2270" t="s">
        <v>2863</v>
      </c>
      <c r="T155" s="2271"/>
      <c r="U155" s="2271"/>
      <c r="V155" s="2271"/>
      <c r="W155" s="2271"/>
      <c r="X155" s="2271"/>
      <c r="Y155" s="2271"/>
      <c r="Z155" s="2272"/>
      <c r="AA155" s="1863" t="s">
        <v>2864</v>
      </c>
      <c r="AB155" s="1864"/>
      <c r="AC155" s="1864"/>
      <c r="AD155" s="1865"/>
      <c r="AE155" s="1869" t="s">
        <v>2865</v>
      </c>
      <c r="AF155" s="1870"/>
      <c r="AG155" s="1871"/>
      <c r="AH155" s="1076"/>
    </row>
    <row r="156" spans="2:34" s="376" customFormat="1" ht="13.5" thickBot="1">
      <c r="B156" s="1860"/>
      <c r="C156" s="1862"/>
      <c r="D156" s="1860"/>
      <c r="E156" s="1859" t="s">
        <v>2866</v>
      </c>
      <c r="F156" s="2273" t="s">
        <v>2867</v>
      </c>
      <c r="G156" s="2273" t="s">
        <v>2868</v>
      </c>
      <c r="H156" s="2270" t="s">
        <v>2869</v>
      </c>
      <c r="I156" s="2272"/>
      <c r="J156" s="2270" t="s">
        <v>2870</v>
      </c>
      <c r="K156" s="2272"/>
      <c r="L156" s="2270" t="s">
        <v>2871</v>
      </c>
      <c r="M156" s="2272"/>
      <c r="N156" s="2270" t="s">
        <v>2872</v>
      </c>
      <c r="O156" s="2272"/>
      <c r="P156" s="2270" t="s">
        <v>2873</v>
      </c>
      <c r="Q156" s="2271"/>
      <c r="R156" s="2272"/>
      <c r="S156" s="2273" t="s">
        <v>2869</v>
      </c>
      <c r="T156" s="2273" t="s">
        <v>2870</v>
      </c>
      <c r="U156" s="2273" t="s">
        <v>2871</v>
      </c>
      <c r="V156" s="2270" t="s">
        <v>2872</v>
      </c>
      <c r="W156" s="2272"/>
      <c r="X156" s="2270" t="s">
        <v>2873</v>
      </c>
      <c r="Y156" s="2271"/>
      <c r="Z156" s="2272"/>
      <c r="AA156" s="1859" t="s">
        <v>2866</v>
      </c>
      <c r="AB156" s="1859" t="s">
        <v>2874</v>
      </c>
      <c r="AC156" s="1859" t="s">
        <v>2875</v>
      </c>
      <c r="AD156" s="1859" t="s">
        <v>2876</v>
      </c>
      <c r="AE156" s="1872"/>
      <c r="AF156" s="1873"/>
      <c r="AG156" s="1874"/>
      <c r="AH156" s="1076"/>
    </row>
    <row r="157" spans="2:34" s="376" customFormat="1" ht="26.25" thickBot="1">
      <c r="B157" s="1883"/>
      <c r="C157" s="1884"/>
      <c r="D157" s="1883"/>
      <c r="E157" s="1883"/>
      <c r="F157" s="2415"/>
      <c r="G157" s="2415"/>
      <c r="H157" s="1677" t="s">
        <v>2877</v>
      </c>
      <c r="I157" s="1677" t="s">
        <v>2878</v>
      </c>
      <c r="J157" s="1677" t="s">
        <v>2877</v>
      </c>
      <c r="K157" s="1677" t="s">
        <v>2878</v>
      </c>
      <c r="L157" s="1677" t="s">
        <v>2877</v>
      </c>
      <c r="M157" s="1677" t="s">
        <v>2878</v>
      </c>
      <c r="N157" s="1175" t="s">
        <v>306</v>
      </c>
      <c r="O157" s="1176" t="s">
        <v>2879</v>
      </c>
      <c r="P157" s="1177" t="s">
        <v>2880</v>
      </c>
      <c r="Q157" s="1176" t="s">
        <v>2881</v>
      </c>
      <c r="R157" s="1176" t="s">
        <v>2882</v>
      </c>
      <c r="S157" s="2415"/>
      <c r="T157" s="2415"/>
      <c r="U157" s="2415"/>
      <c r="V157" s="1673" t="s">
        <v>306</v>
      </c>
      <c r="W157" s="1179" t="s">
        <v>2879</v>
      </c>
      <c r="X157" s="1176" t="s">
        <v>2880</v>
      </c>
      <c r="Y157" s="1180" t="s">
        <v>2881</v>
      </c>
      <c r="Z157" s="1176" t="s">
        <v>2882</v>
      </c>
      <c r="AA157" s="1883"/>
      <c r="AB157" s="1883"/>
      <c r="AC157" s="1883"/>
      <c r="AD157" s="1883"/>
      <c r="AE157" s="1027" t="s">
        <v>307</v>
      </c>
      <c r="AF157" s="1027" t="s">
        <v>2883</v>
      </c>
      <c r="AG157" s="1027" t="s">
        <v>2884</v>
      </c>
      <c r="AH157" s="1076"/>
    </row>
    <row r="158" spans="2:34" s="376" customFormat="1" ht="25.5">
      <c r="B158" s="2431" t="s">
        <v>3480</v>
      </c>
      <c r="C158" s="2432"/>
      <c r="D158" s="1147">
        <f>'[5]SUPERTEL FORMATO-RT-PLT-02'!D133</f>
        <v>0</v>
      </c>
      <c r="E158" s="1094">
        <v>35</v>
      </c>
      <c r="F158" s="1030">
        <v>35</v>
      </c>
      <c r="G158" s="1031"/>
      <c r="H158" s="1031"/>
      <c r="I158" s="1034"/>
      <c r="J158" s="1034"/>
      <c r="K158" s="1034"/>
      <c r="L158" s="1034"/>
      <c r="M158" s="1034"/>
      <c r="N158" s="1034"/>
      <c r="O158" s="1544" t="s">
        <v>3046</v>
      </c>
      <c r="P158" s="1545">
        <v>0.09</v>
      </c>
      <c r="Q158" s="1034"/>
      <c r="R158" s="1034"/>
      <c r="S158" s="1034"/>
      <c r="T158" s="1037"/>
      <c r="U158" s="1034"/>
      <c r="V158" s="1036"/>
      <c r="W158" s="1038"/>
      <c r="X158" s="1036"/>
      <c r="Y158" s="1034"/>
      <c r="Z158" s="1035"/>
      <c r="AA158" s="1034"/>
      <c r="AB158" s="1039"/>
      <c r="AC158" s="1031"/>
      <c r="AD158" s="1035"/>
      <c r="AE158" s="1034"/>
      <c r="AF158" s="1679"/>
      <c r="AG158" s="1040"/>
      <c r="AH158" s="1041"/>
    </row>
    <row r="159" spans="2:34" s="376" customFormat="1">
      <c r="B159" s="2419" t="s">
        <v>1090</v>
      </c>
      <c r="C159" s="2420"/>
      <c r="D159" s="1158"/>
      <c r="E159" s="1042"/>
      <c r="F159" s="1546"/>
      <c r="G159" s="1044"/>
      <c r="H159" s="1044"/>
      <c r="I159" s="1547">
        <v>0.02</v>
      </c>
      <c r="J159" s="1547">
        <v>0.02</v>
      </c>
      <c r="K159" s="1046"/>
      <c r="L159" s="1046"/>
      <c r="M159" s="1046"/>
      <c r="N159" s="1046"/>
      <c r="O159" s="1548" t="s">
        <v>3047</v>
      </c>
      <c r="P159" s="1549">
        <v>0.09</v>
      </c>
      <c r="Q159" s="1046"/>
      <c r="R159" s="1046"/>
      <c r="S159" s="1046"/>
      <c r="T159" s="1050"/>
      <c r="U159" s="1046"/>
      <c r="V159" s="1049"/>
      <c r="W159" s="1051"/>
      <c r="X159" s="1049"/>
      <c r="Y159" s="1046"/>
      <c r="Z159" s="1047"/>
      <c r="AA159" s="1046"/>
      <c r="AB159" s="1043"/>
      <c r="AC159" s="1044"/>
      <c r="AD159" s="1047"/>
      <c r="AE159" s="1046"/>
      <c r="AF159" s="1679"/>
      <c r="AG159" s="1040"/>
      <c r="AH159" s="1041"/>
    </row>
    <row r="160" spans="2:34" s="376" customFormat="1">
      <c r="B160" s="2419" t="s">
        <v>1091</v>
      </c>
      <c r="C160" s="2420"/>
      <c r="D160" s="1158"/>
      <c r="E160" s="1042"/>
      <c r="F160" s="1546"/>
      <c r="G160" s="1044"/>
      <c r="H160" s="1044"/>
      <c r="I160" s="1547">
        <v>1.9800000000000002E-2</v>
      </c>
      <c r="J160" s="1547">
        <v>1.9800000000000002E-2</v>
      </c>
      <c r="K160" s="1046"/>
      <c r="L160" s="1046"/>
      <c r="M160" s="1046"/>
      <c r="N160" s="1046"/>
      <c r="O160" s="1548" t="s">
        <v>3218</v>
      </c>
      <c r="P160" s="1549">
        <v>0.21</v>
      </c>
      <c r="Q160" s="1046"/>
      <c r="R160" s="1046"/>
      <c r="S160" s="1046"/>
      <c r="T160" s="1050"/>
      <c r="U160" s="1046"/>
      <c r="V160" s="1049"/>
      <c r="W160" s="1051"/>
      <c r="X160" s="1049"/>
      <c r="Y160" s="1046"/>
      <c r="Z160" s="1047"/>
      <c r="AA160" s="1046"/>
      <c r="AB160" s="1043"/>
      <c r="AC160" s="1044"/>
      <c r="AD160" s="1047"/>
      <c r="AE160" s="1046"/>
      <c r="AF160" s="1679"/>
      <c r="AG160" s="1040"/>
      <c r="AH160" s="1041"/>
    </row>
    <row r="161" spans="2:34" s="376" customFormat="1">
      <c r="B161" s="2419" t="s">
        <v>1092</v>
      </c>
      <c r="C161" s="2420"/>
      <c r="D161" s="1158"/>
      <c r="E161" s="1042"/>
      <c r="F161" s="1546"/>
      <c r="G161" s="1044"/>
      <c r="H161" s="1044"/>
      <c r="I161" s="1547">
        <v>1.9599999999999999E-2</v>
      </c>
      <c r="J161" s="1547">
        <v>1.9599999999999999E-2</v>
      </c>
      <c r="K161" s="1046"/>
      <c r="L161" s="1046"/>
      <c r="M161" s="1046"/>
      <c r="N161" s="1046"/>
      <c r="O161" s="1548" t="s">
        <v>3219</v>
      </c>
      <c r="P161" s="1549">
        <v>0.23</v>
      </c>
      <c r="Q161" s="1046"/>
      <c r="R161" s="1046"/>
      <c r="S161" s="1046"/>
      <c r="T161" s="1050"/>
      <c r="U161" s="1046"/>
      <c r="V161" s="1049"/>
      <c r="W161" s="1051"/>
      <c r="X161" s="1049"/>
      <c r="Y161" s="1046"/>
      <c r="Z161" s="1047"/>
      <c r="AA161" s="1046"/>
      <c r="AB161" s="1043"/>
      <c r="AC161" s="1044"/>
      <c r="AD161" s="1047"/>
      <c r="AE161" s="1046"/>
      <c r="AF161" s="1679"/>
      <c r="AG161" s="1040"/>
      <c r="AH161" s="1041"/>
    </row>
    <row r="162" spans="2:34" s="376" customFormat="1">
      <c r="B162" s="2419" t="s">
        <v>1093</v>
      </c>
      <c r="C162" s="2420"/>
      <c r="D162" s="1158"/>
      <c r="E162" s="1042"/>
      <c r="F162" s="1546"/>
      <c r="G162" s="1044"/>
      <c r="H162" s="1044"/>
      <c r="I162" s="1547">
        <v>1.9400000000000001E-2</v>
      </c>
      <c r="J162" s="1547">
        <v>1.9400000000000001E-2</v>
      </c>
      <c r="K162" s="1046"/>
      <c r="L162" s="1046"/>
      <c r="M162" s="1046"/>
      <c r="N162" s="1046"/>
      <c r="O162" s="1548" t="s">
        <v>3220</v>
      </c>
      <c r="P162" s="1549">
        <v>0.22</v>
      </c>
      <c r="Q162" s="1046"/>
      <c r="R162" s="1046"/>
      <c r="S162" s="1046"/>
      <c r="T162" s="1050"/>
      <c r="U162" s="1046"/>
      <c r="V162" s="1049"/>
      <c r="W162" s="1051"/>
      <c r="X162" s="1049"/>
      <c r="Y162" s="1046"/>
      <c r="Z162" s="1047"/>
      <c r="AA162" s="1046"/>
      <c r="AB162" s="1043"/>
      <c r="AC162" s="1044"/>
      <c r="AD162" s="1047"/>
      <c r="AE162" s="1046"/>
      <c r="AF162" s="1679"/>
      <c r="AG162" s="1040"/>
      <c r="AH162" s="1041"/>
    </row>
    <row r="163" spans="2:34" s="376" customFormat="1">
      <c r="B163" s="2419" t="s">
        <v>1094</v>
      </c>
      <c r="C163" s="2420"/>
      <c r="D163" s="1158"/>
      <c r="E163" s="1042"/>
      <c r="F163" s="1546"/>
      <c r="G163" s="1044"/>
      <c r="H163" s="1044"/>
      <c r="I163" s="1547">
        <v>1.9300000000000001E-2</v>
      </c>
      <c r="J163" s="1547">
        <v>1.9300000000000001E-2</v>
      </c>
      <c r="K163" s="1046"/>
      <c r="L163" s="1046"/>
      <c r="M163" s="1046"/>
      <c r="N163" s="1046"/>
      <c r="O163" s="1548" t="s">
        <v>3221</v>
      </c>
      <c r="P163" s="1549">
        <v>0.5</v>
      </c>
      <c r="Q163" s="1046"/>
      <c r="R163" s="1046"/>
      <c r="S163" s="1046"/>
      <c r="T163" s="1050"/>
      <c r="U163" s="1046"/>
      <c r="V163" s="1049"/>
      <c r="W163" s="1051"/>
      <c r="X163" s="1049"/>
      <c r="Y163" s="1046"/>
      <c r="Z163" s="1047"/>
      <c r="AA163" s="1046"/>
      <c r="AB163" s="1043"/>
      <c r="AC163" s="1044"/>
      <c r="AD163" s="1047"/>
      <c r="AE163" s="1046"/>
      <c r="AF163" s="1679"/>
      <c r="AG163" s="1040"/>
      <c r="AH163" s="1041"/>
    </row>
    <row r="164" spans="2:34" s="376" customFormat="1">
      <c r="B164" s="2419" t="s">
        <v>1095</v>
      </c>
      <c r="C164" s="2420"/>
      <c r="D164" s="1158"/>
      <c r="E164" s="1042"/>
      <c r="F164" s="1546"/>
      <c r="G164" s="1044"/>
      <c r="H164" s="1044"/>
      <c r="I164" s="1547">
        <v>1.9199999999999998E-2</v>
      </c>
      <c r="J164" s="1547">
        <v>1.9199999999999998E-2</v>
      </c>
      <c r="K164" s="1046"/>
      <c r="L164" s="1046"/>
      <c r="M164" s="1046"/>
      <c r="N164" s="1046"/>
      <c r="O164" s="1548" t="s">
        <v>3222</v>
      </c>
      <c r="P164" s="1549">
        <v>0.22</v>
      </c>
      <c r="Q164" s="1046"/>
      <c r="R164" s="1046"/>
      <c r="S164" s="1046"/>
      <c r="T164" s="1050"/>
      <c r="U164" s="1046"/>
      <c r="V164" s="1049"/>
      <c r="W164" s="1051"/>
      <c r="X164" s="1049"/>
      <c r="Y164" s="1046"/>
      <c r="Z164" s="1047"/>
      <c r="AA164" s="1046"/>
      <c r="AB164" s="1043"/>
      <c r="AC164" s="1044"/>
      <c r="AD164" s="1047"/>
      <c r="AE164" s="1046"/>
      <c r="AF164" s="1679"/>
      <c r="AG164" s="1040"/>
      <c r="AH164" s="1041"/>
    </row>
    <row r="165" spans="2:34" s="376" customFormat="1" ht="25.5">
      <c r="B165" s="2419" t="s">
        <v>1096</v>
      </c>
      <c r="C165" s="2420"/>
      <c r="D165" s="1158"/>
      <c r="E165" s="1042"/>
      <c r="F165" s="1546"/>
      <c r="G165" s="1044"/>
      <c r="H165" s="1044"/>
      <c r="I165" s="1547">
        <v>1.9E-2</v>
      </c>
      <c r="J165" s="1547">
        <v>1.9E-2</v>
      </c>
      <c r="K165" s="1046"/>
      <c r="L165" s="1046"/>
      <c r="M165" s="1046"/>
      <c r="N165" s="1046"/>
      <c r="O165" s="1548" t="s">
        <v>3223</v>
      </c>
      <c r="P165" s="1549">
        <v>0.13</v>
      </c>
      <c r="Q165" s="1046"/>
      <c r="R165" s="1046"/>
      <c r="S165" s="1046"/>
      <c r="T165" s="1050"/>
      <c r="U165" s="1046"/>
      <c r="V165" s="1049"/>
      <c r="W165" s="1051"/>
      <c r="X165" s="1049"/>
      <c r="Y165" s="1046"/>
      <c r="Z165" s="1047"/>
      <c r="AA165" s="1046"/>
      <c r="AB165" s="1043"/>
      <c r="AC165" s="1044"/>
      <c r="AD165" s="1047"/>
      <c r="AE165" s="1046"/>
      <c r="AF165" s="1679"/>
      <c r="AG165" s="1040"/>
      <c r="AH165" s="1041"/>
    </row>
    <row r="166" spans="2:34" s="376" customFormat="1" ht="25.5">
      <c r="B166" s="2421"/>
      <c r="C166" s="2422"/>
      <c r="D166" s="1158"/>
      <c r="E166" s="1042"/>
      <c r="F166" s="1042"/>
      <c r="G166" s="1044"/>
      <c r="H166" s="1044"/>
      <c r="I166" s="1046"/>
      <c r="J166" s="1046"/>
      <c r="K166" s="1046"/>
      <c r="L166" s="1046"/>
      <c r="M166" s="1046"/>
      <c r="N166" s="1046"/>
      <c r="O166" s="1548" t="s">
        <v>3224</v>
      </c>
      <c r="P166" s="1549">
        <v>0.22</v>
      </c>
      <c r="Q166" s="1046"/>
      <c r="R166" s="1046"/>
      <c r="S166" s="1046"/>
      <c r="T166" s="1050"/>
      <c r="U166" s="1046"/>
      <c r="V166" s="1049"/>
      <c r="W166" s="1051"/>
      <c r="X166" s="1049"/>
      <c r="Y166" s="1046"/>
      <c r="Z166" s="1047"/>
      <c r="AA166" s="1046"/>
      <c r="AB166" s="1043"/>
      <c r="AC166" s="1044"/>
      <c r="AD166" s="1047"/>
      <c r="AE166" s="1046"/>
      <c r="AF166" s="1679"/>
      <c r="AG166" s="1040"/>
      <c r="AH166" s="1041"/>
    </row>
    <row r="167" spans="2:34" s="376" customFormat="1" ht="25.5">
      <c r="B167" s="2419" t="s">
        <v>1090</v>
      </c>
      <c r="C167" s="2420"/>
      <c r="D167" s="1158"/>
      <c r="E167" s="1042"/>
      <c r="F167" s="1042"/>
      <c r="G167" s="1044"/>
      <c r="H167" s="1044"/>
      <c r="I167" s="1547"/>
      <c r="J167" s="1547"/>
      <c r="K167" s="1295" t="s">
        <v>3225</v>
      </c>
      <c r="L167" s="1550" t="s">
        <v>3226</v>
      </c>
      <c r="M167" s="1046"/>
      <c r="N167" s="1046"/>
      <c r="O167" s="1548" t="s">
        <v>3227</v>
      </c>
      <c r="P167" s="1549">
        <v>0.19</v>
      </c>
      <c r="Q167" s="1046"/>
      <c r="R167" s="1046"/>
      <c r="S167" s="1046"/>
      <c r="T167" s="1050"/>
      <c r="U167" s="1046"/>
      <c r="V167" s="1049"/>
      <c r="W167" s="1051"/>
      <c r="X167" s="1049"/>
      <c r="Y167" s="1046"/>
      <c r="Z167" s="1047"/>
      <c r="AA167" s="1046"/>
      <c r="AB167" s="1043"/>
      <c r="AC167" s="1044"/>
      <c r="AD167" s="1047"/>
      <c r="AE167" s="1046"/>
      <c r="AF167" s="1679"/>
      <c r="AG167" s="1040"/>
      <c r="AH167" s="1041"/>
    </row>
    <row r="168" spans="2:34" s="376" customFormat="1">
      <c r="B168" s="2419" t="s">
        <v>1098</v>
      </c>
      <c r="C168" s="2420"/>
      <c r="D168" s="1158"/>
      <c r="E168" s="1042"/>
      <c r="F168" s="1042"/>
      <c r="G168" s="1044"/>
      <c r="H168" s="1044"/>
      <c r="I168" s="1547"/>
      <c r="J168" s="1547"/>
      <c r="K168" s="1295" t="s">
        <v>3228</v>
      </c>
      <c r="L168" s="1550" t="s">
        <v>3228</v>
      </c>
      <c r="M168" s="1046"/>
      <c r="N168" s="1046"/>
      <c r="O168" s="1548" t="s">
        <v>3049</v>
      </c>
      <c r="P168" s="1549">
        <v>0.13</v>
      </c>
      <c r="Q168" s="1046"/>
      <c r="R168" s="1046"/>
      <c r="S168" s="1046"/>
      <c r="T168" s="1050"/>
      <c r="U168" s="1046"/>
      <c r="V168" s="1049"/>
      <c r="W168" s="1051"/>
      <c r="X168" s="1049"/>
      <c r="Y168" s="1046"/>
      <c r="Z168" s="1047"/>
      <c r="AA168" s="1046"/>
      <c r="AB168" s="1043"/>
      <c r="AC168" s="1044"/>
      <c r="AD168" s="1047"/>
      <c r="AE168" s="1046"/>
      <c r="AF168" s="1679"/>
      <c r="AG168" s="1040"/>
      <c r="AH168" s="1041"/>
    </row>
    <row r="169" spans="2:34" s="376" customFormat="1">
      <c r="B169" s="2419" t="s">
        <v>1099</v>
      </c>
      <c r="C169" s="2420"/>
      <c r="D169" s="1158"/>
      <c r="E169" s="1042"/>
      <c r="F169" s="1042"/>
      <c r="G169" s="1044"/>
      <c r="H169" s="1044"/>
      <c r="I169" s="1547"/>
      <c r="J169" s="1547"/>
      <c r="K169" s="1295" t="s">
        <v>3229</v>
      </c>
      <c r="L169" s="1550" t="s">
        <v>3229</v>
      </c>
      <c r="M169" s="1046"/>
      <c r="N169" s="1046"/>
      <c r="O169" s="1548" t="s">
        <v>3050</v>
      </c>
      <c r="P169" s="1549">
        <v>0.2</v>
      </c>
      <c r="Q169" s="1046"/>
      <c r="R169" s="1046"/>
      <c r="S169" s="1046"/>
      <c r="T169" s="1050"/>
      <c r="U169" s="1046"/>
      <c r="V169" s="1049"/>
      <c r="W169" s="1051"/>
      <c r="X169" s="1049"/>
      <c r="Y169" s="1046"/>
      <c r="Z169" s="1047"/>
      <c r="AA169" s="1046"/>
      <c r="AB169" s="1043"/>
      <c r="AC169" s="1044"/>
      <c r="AD169" s="1047"/>
      <c r="AE169" s="1046"/>
      <c r="AF169" s="1679"/>
      <c r="AG169" s="1040"/>
      <c r="AH169" s="1041"/>
    </row>
    <row r="170" spans="2:34" s="376" customFormat="1">
      <c r="B170" s="2419" t="s">
        <v>1100</v>
      </c>
      <c r="C170" s="2420"/>
      <c r="D170" s="1158"/>
      <c r="E170" s="1042"/>
      <c r="F170" s="1042"/>
      <c r="G170" s="1044"/>
      <c r="H170" s="1044"/>
      <c r="I170" s="1547"/>
      <c r="J170" s="1547"/>
      <c r="K170" s="1295" t="s">
        <v>3230</v>
      </c>
      <c r="L170" s="1550" t="s">
        <v>3231</v>
      </c>
      <c r="M170" s="1046"/>
      <c r="N170" s="1046"/>
      <c r="O170" s="1548" t="s">
        <v>3232</v>
      </c>
      <c r="P170" s="1549">
        <v>0.13</v>
      </c>
      <c r="Q170" s="1046"/>
      <c r="R170" s="1046"/>
      <c r="S170" s="1046"/>
      <c r="T170" s="1050"/>
      <c r="U170" s="1046"/>
      <c r="V170" s="1049"/>
      <c r="W170" s="1051"/>
      <c r="X170" s="1049"/>
      <c r="Y170" s="1046"/>
      <c r="Z170" s="1047"/>
      <c r="AA170" s="1046"/>
      <c r="AB170" s="1043"/>
      <c r="AC170" s="1044"/>
      <c r="AD170" s="1047"/>
      <c r="AE170" s="1046"/>
      <c r="AF170" s="1679"/>
      <c r="AG170" s="1040"/>
      <c r="AH170" s="1041"/>
    </row>
    <row r="171" spans="2:34" s="376" customFormat="1">
      <c r="B171" s="2419" t="s">
        <v>1101</v>
      </c>
      <c r="C171" s="2420"/>
      <c r="D171" s="1158"/>
      <c r="E171" s="1042"/>
      <c r="F171" s="1042"/>
      <c r="G171" s="1044"/>
      <c r="H171" s="1044"/>
      <c r="I171" s="1547"/>
      <c r="J171" s="1547"/>
      <c r="K171" s="1295" t="s">
        <v>3233</v>
      </c>
      <c r="L171" s="1550" t="s">
        <v>3234</v>
      </c>
      <c r="M171" s="1046"/>
      <c r="N171" s="1046"/>
      <c r="O171" s="1548" t="s">
        <v>3235</v>
      </c>
      <c r="P171" s="1549">
        <v>0.25</v>
      </c>
      <c r="Q171" s="1046"/>
      <c r="R171" s="1046"/>
      <c r="S171" s="1046"/>
      <c r="T171" s="1050"/>
      <c r="U171" s="1046"/>
      <c r="V171" s="1049"/>
      <c r="W171" s="1051"/>
      <c r="X171" s="1049"/>
      <c r="Y171" s="1046"/>
      <c r="Z171" s="1047"/>
      <c r="AA171" s="1046"/>
      <c r="AB171" s="1043"/>
      <c r="AC171" s="1044"/>
      <c r="AD171" s="1047"/>
      <c r="AE171" s="1046"/>
      <c r="AF171" s="1679"/>
      <c r="AG171" s="1040"/>
      <c r="AH171" s="1041"/>
    </row>
    <row r="172" spans="2:34" s="376" customFormat="1" ht="25.5">
      <c r="B172" s="2419" t="s">
        <v>1102</v>
      </c>
      <c r="C172" s="2420"/>
      <c r="D172" s="1158"/>
      <c r="E172" s="1042"/>
      <c r="F172" s="1042"/>
      <c r="G172" s="1044"/>
      <c r="H172" s="1044"/>
      <c r="I172" s="1547"/>
      <c r="J172" s="1547"/>
      <c r="K172" s="1295" t="s">
        <v>3236</v>
      </c>
      <c r="L172" s="1649" t="s">
        <v>3236</v>
      </c>
      <c r="M172" s="1046"/>
      <c r="N172" s="1046"/>
      <c r="O172" s="1548" t="s">
        <v>3237</v>
      </c>
      <c r="P172" s="1549">
        <v>0.19</v>
      </c>
      <c r="Q172" s="1046"/>
      <c r="R172" s="1046"/>
      <c r="S172" s="1046"/>
      <c r="T172" s="1050"/>
      <c r="U172" s="1046"/>
      <c r="V172" s="1049"/>
      <c r="W172" s="1051"/>
      <c r="X172" s="1049"/>
      <c r="Y172" s="1046"/>
      <c r="Z172" s="1047"/>
      <c r="AA172" s="1046"/>
      <c r="AB172" s="1043"/>
      <c r="AC172" s="1044"/>
      <c r="AD172" s="1047"/>
      <c r="AE172" s="1046"/>
      <c r="AF172" s="1679"/>
      <c r="AG172" s="1040"/>
      <c r="AH172" s="1041"/>
    </row>
    <row r="173" spans="2:34" s="376" customFormat="1">
      <c r="B173" s="2419" t="s">
        <v>1103</v>
      </c>
      <c r="C173" s="2420"/>
      <c r="D173" s="1158"/>
      <c r="E173" s="1042"/>
      <c r="F173" s="1042"/>
      <c r="G173" s="1044"/>
      <c r="H173" s="1044"/>
      <c r="I173" s="1547"/>
      <c r="J173" s="1547"/>
      <c r="K173" s="1295" t="s">
        <v>3238</v>
      </c>
      <c r="L173" s="1550" t="s">
        <v>3238</v>
      </c>
      <c r="M173" s="1046"/>
      <c r="N173" s="1046"/>
      <c r="O173" s="1548" t="s">
        <v>3239</v>
      </c>
      <c r="P173" s="1549">
        <v>1</v>
      </c>
      <c r="Q173" s="1046"/>
      <c r="R173" s="1046"/>
      <c r="S173" s="1046"/>
      <c r="T173" s="1050"/>
      <c r="U173" s="1046"/>
      <c r="V173" s="1049"/>
      <c r="W173" s="1051"/>
      <c r="X173" s="1049"/>
      <c r="Y173" s="1046"/>
      <c r="Z173" s="1047"/>
      <c r="AA173" s="1046"/>
      <c r="AB173" s="1043"/>
      <c r="AC173" s="1044"/>
      <c r="AD173" s="1047"/>
      <c r="AE173" s="1046"/>
      <c r="AF173" s="1679"/>
      <c r="AG173" s="1040"/>
      <c r="AH173" s="1041"/>
    </row>
    <row r="174" spans="2:34" s="376" customFormat="1">
      <c r="B174" s="2421"/>
      <c r="C174" s="2422"/>
      <c r="D174" s="1158"/>
      <c r="E174" s="1042"/>
      <c r="F174" s="1042"/>
      <c r="G174" s="1044"/>
      <c r="H174" s="1044"/>
      <c r="I174" s="1046"/>
      <c r="J174" s="1046"/>
      <c r="K174" s="1046"/>
      <c r="L174" s="1046"/>
      <c r="M174" s="1046"/>
      <c r="N174" s="1046"/>
      <c r="O174" s="1548" t="s">
        <v>3240</v>
      </c>
      <c r="P174" s="1549">
        <v>0.22</v>
      </c>
      <c r="Q174" s="1046"/>
      <c r="R174" s="1046"/>
      <c r="S174" s="1046"/>
      <c r="T174" s="1050"/>
      <c r="U174" s="1046"/>
      <c r="V174" s="1049"/>
      <c r="W174" s="1051"/>
      <c r="X174" s="1049"/>
      <c r="Y174" s="1046"/>
      <c r="Z174" s="1047"/>
      <c r="AA174" s="1046"/>
      <c r="AB174" s="1043"/>
      <c r="AC174" s="1044"/>
      <c r="AD174" s="1047"/>
      <c r="AE174" s="1046"/>
      <c r="AF174" s="1679"/>
      <c r="AG174" s="1040"/>
      <c r="AH174" s="1041"/>
    </row>
    <row r="175" spans="2:34" s="376" customFormat="1">
      <c r="B175" s="2423" t="s">
        <v>645</v>
      </c>
      <c r="C175" s="2424"/>
      <c r="D175" s="1158"/>
      <c r="E175" s="1042"/>
      <c r="F175" s="1042"/>
      <c r="G175" s="1044"/>
      <c r="H175" s="1044"/>
      <c r="I175" s="1046"/>
      <c r="J175" s="1046"/>
      <c r="K175" s="1046"/>
      <c r="L175" s="1046"/>
      <c r="M175" s="1295">
        <v>0.04</v>
      </c>
      <c r="N175" s="1295">
        <v>0.04</v>
      </c>
      <c r="O175" s="1548" t="s">
        <v>162</v>
      </c>
      <c r="P175" s="1549">
        <v>0.22</v>
      </c>
      <c r="Q175" s="1046"/>
      <c r="R175" s="1046"/>
      <c r="S175" s="1046"/>
      <c r="T175" s="1050"/>
      <c r="U175" s="1046"/>
      <c r="V175" s="1049"/>
      <c r="W175" s="1051"/>
      <c r="X175" s="1049"/>
      <c r="Y175" s="1046"/>
      <c r="Z175" s="1047"/>
      <c r="AA175" s="1046"/>
      <c r="AB175" s="1043"/>
      <c r="AC175" s="1044"/>
      <c r="AD175" s="1047"/>
      <c r="AE175" s="1046"/>
      <c r="AF175" s="1679"/>
      <c r="AG175" s="1040"/>
      <c r="AH175" s="1041"/>
    </row>
    <row r="176" spans="2:34" s="376" customFormat="1">
      <c r="B176" s="2423" t="s">
        <v>646</v>
      </c>
      <c r="C176" s="2424"/>
      <c r="D176" s="1158"/>
      <c r="E176" s="1042"/>
      <c r="F176" s="1042"/>
      <c r="G176" s="1044"/>
      <c r="H176" s="1044"/>
      <c r="I176" s="1046"/>
      <c r="J176" s="1046"/>
      <c r="K176" s="1046"/>
      <c r="L176" s="1046"/>
      <c r="M176" s="1547">
        <v>3.9800000000000002E-2</v>
      </c>
      <c r="N176" s="1547">
        <v>3.9800000000000002E-2</v>
      </c>
      <c r="O176" s="1548" t="s">
        <v>163</v>
      </c>
      <c r="P176" s="1549">
        <v>0.35</v>
      </c>
      <c r="Q176" s="1046"/>
      <c r="R176" s="1046"/>
      <c r="S176" s="1046"/>
      <c r="T176" s="1050"/>
      <c r="U176" s="1046"/>
      <c r="V176" s="1049"/>
      <c r="W176" s="1051"/>
      <c r="X176" s="1049"/>
      <c r="Y176" s="1046"/>
      <c r="Z176" s="1047"/>
      <c r="AA176" s="1046"/>
      <c r="AB176" s="1043"/>
      <c r="AC176" s="1044"/>
      <c r="AD176" s="1047"/>
      <c r="AE176" s="1046"/>
      <c r="AF176" s="1679"/>
      <c r="AG176" s="1040"/>
      <c r="AH176" s="1041"/>
    </row>
    <row r="177" spans="2:34" s="376" customFormat="1">
      <c r="B177" s="2423" t="s">
        <v>647</v>
      </c>
      <c r="C177" s="2424"/>
      <c r="D177" s="1158"/>
      <c r="E177" s="1042"/>
      <c r="F177" s="1042"/>
      <c r="G177" s="1044"/>
      <c r="H177" s="1044"/>
      <c r="I177" s="1046"/>
      <c r="J177" s="1046"/>
      <c r="K177" s="1046"/>
      <c r="L177" s="1046"/>
      <c r="M177" s="1547">
        <v>3.9600000000000003E-2</v>
      </c>
      <c r="N177" s="1547">
        <v>3.9600000000000003E-2</v>
      </c>
      <c r="O177" s="1548" t="s">
        <v>3241</v>
      </c>
      <c r="P177" s="1549">
        <v>0.3</v>
      </c>
      <c r="Q177" s="1046"/>
      <c r="R177" s="1046"/>
      <c r="S177" s="1046"/>
      <c r="T177" s="1050"/>
      <c r="U177" s="1046"/>
      <c r="V177" s="1049"/>
      <c r="W177" s="1051"/>
      <c r="X177" s="1049"/>
      <c r="Y177" s="1046"/>
      <c r="Z177" s="1047"/>
      <c r="AA177" s="1046"/>
      <c r="AB177" s="1043"/>
      <c r="AC177" s="1044"/>
      <c r="AD177" s="1047"/>
      <c r="AE177" s="1046"/>
      <c r="AF177" s="1679"/>
      <c r="AG177" s="1040"/>
      <c r="AH177" s="1041"/>
    </row>
    <row r="178" spans="2:34" s="376" customFormat="1">
      <c r="B178" s="2423" t="s">
        <v>648</v>
      </c>
      <c r="C178" s="2424"/>
      <c r="D178" s="1158"/>
      <c r="E178" s="1042"/>
      <c r="F178" s="1042"/>
      <c r="G178" s="1044"/>
      <c r="H178" s="1044"/>
      <c r="I178" s="1046"/>
      <c r="J178" s="1046"/>
      <c r="K178" s="1046"/>
      <c r="L178" s="1046"/>
      <c r="M178" s="1547">
        <v>3.9399999999999998E-2</v>
      </c>
      <c r="N178" s="1547">
        <v>3.9399999999999998E-2</v>
      </c>
      <c r="O178" s="1548" t="s">
        <v>3437</v>
      </c>
      <c r="P178" s="1549">
        <v>6.8</v>
      </c>
      <c r="Q178" s="1046"/>
      <c r="R178" s="1046"/>
      <c r="S178" s="1046"/>
      <c r="T178" s="1050"/>
      <c r="U178" s="1046"/>
      <c r="V178" s="1049"/>
      <c r="W178" s="1051"/>
      <c r="X178" s="1049"/>
      <c r="Y178" s="1046"/>
      <c r="Z178" s="1047"/>
      <c r="AA178" s="1046"/>
      <c r="AB178" s="1043"/>
      <c r="AC178" s="1044"/>
      <c r="AD178" s="1047"/>
      <c r="AE178" s="1046"/>
      <c r="AF178" s="1679"/>
      <c r="AG178" s="1040"/>
      <c r="AH178" s="1041"/>
    </row>
    <row r="179" spans="2:34" s="376" customFormat="1">
      <c r="B179" s="2423" t="s">
        <v>649</v>
      </c>
      <c r="C179" s="2424"/>
      <c r="D179" s="1158"/>
      <c r="E179" s="1042"/>
      <c r="F179" s="1042"/>
      <c r="G179" s="1044"/>
      <c r="H179" s="1044"/>
      <c r="I179" s="1046"/>
      <c r="J179" s="1046"/>
      <c r="K179" s="1046"/>
      <c r="L179" s="1046"/>
      <c r="M179" s="1547">
        <v>3.9199999999999999E-2</v>
      </c>
      <c r="N179" s="1547">
        <v>3.9199999999999999E-2</v>
      </c>
      <c r="O179" s="1548" t="s">
        <v>2742</v>
      </c>
      <c r="P179" s="1549">
        <v>0.5</v>
      </c>
      <c r="Q179" s="1046"/>
      <c r="R179" s="1046"/>
      <c r="S179" s="1046"/>
      <c r="T179" s="1050"/>
      <c r="U179" s="1046"/>
      <c r="V179" s="1049"/>
      <c r="W179" s="1051"/>
      <c r="X179" s="1049"/>
      <c r="Y179" s="1046"/>
      <c r="Z179" s="1047"/>
      <c r="AA179" s="1046"/>
      <c r="AB179" s="1043"/>
      <c r="AC179" s="1044"/>
      <c r="AD179" s="1047"/>
      <c r="AE179" s="1046"/>
      <c r="AF179" s="1679"/>
      <c r="AG179" s="1040"/>
      <c r="AH179" s="1041"/>
    </row>
    <row r="180" spans="2:34" s="376" customFormat="1" ht="25.5">
      <c r="B180" s="2423" t="s">
        <v>650</v>
      </c>
      <c r="C180" s="2424"/>
      <c r="D180" s="1158"/>
      <c r="E180" s="1042"/>
      <c r="F180" s="1042"/>
      <c r="G180" s="1044"/>
      <c r="H180" s="1044"/>
      <c r="I180" s="1046"/>
      <c r="J180" s="1046"/>
      <c r="K180" s="1046"/>
      <c r="L180" s="1046"/>
      <c r="M180" s="1547">
        <v>3.9E-2</v>
      </c>
      <c r="N180" s="1547">
        <v>3.9E-2</v>
      </c>
      <c r="O180" s="1548" t="s">
        <v>3054</v>
      </c>
      <c r="P180" s="1549">
        <v>0.3</v>
      </c>
      <c r="Q180" s="1046"/>
      <c r="R180" s="1046"/>
      <c r="S180" s="1046"/>
      <c r="T180" s="1050"/>
      <c r="U180" s="1046"/>
      <c r="V180" s="1049"/>
      <c r="W180" s="1051"/>
      <c r="X180" s="1049"/>
      <c r="Y180" s="1046"/>
      <c r="Z180" s="1047"/>
      <c r="AA180" s="1046"/>
      <c r="AB180" s="1043"/>
      <c r="AC180" s="1044"/>
      <c r="AD180" s="1047"/>
      <c r="AE180" s="1046"/>
      <c r="AF180" s="1679"/>
      <c r="AG180" s="1040"/>
      <c r="AH180" s="1041"/>
    </row>
    <row r="181" spans="2:34" s="376" customFormat="1">
      <c r="B181" s="2425" t="s">
        <v>651</v>
      </c>
      <c r="C181" s="2426"/>
      <c r="D181" s="1158"/>
      <c r="E181" s="1042"/>
      <c r="F181" s="1042"/>
      <c r="G181" s="1044"/>
      <c r="H181" s="1044"/>
      <c r="I181" s="1046"/>
      <c r="J181" s="1046"/>
      <c r="K181" s="1046"/>
      <c r="L181" s="1046"/>
      <c r="M181" s="1547">
        <v>3.8800000000000001E-2</v>
      </c>
      <c r="N181" s="1547">
        <v>3.8800000000000001E-2</v>
      </c>
      <c r="O181" s="1548" t="s">
        <v>3039</v>
      </c>
      <c r="P181" s="1549">
        <v>0.39</v>
      </c>
      <c r="Q181" s="1046"/>
      <c r="R181" s="1046"/>
      <c r="S181" s="1046"/>
      <c r="T181" s="1050"/>
      <c r="U181" s="1046"/>
      <c r="V181" s="1049"/>
      <c r="W181" s="1051"/>
      <c r="X181" s="1049"/>
      <c r="Y181" s="1046"/>
      <c r="Z181" s="1047"/>
      <c r="AA181" s="1046"/>
      <c r="AB181" s="1043"/>
      <c r="AC181" s="1044"/>
      <c r="AD181" s="1047"/>
      <c r="AE181" s="1046"/>
      <c r="AF181" s="1679"/>
      <c r="AG181" s="1040"/>
      <c r="AH181" s="1041"/>
    </row>
    <row r="182" spans="2:34" s="376" customFormat="1">
      <c r="B182" s="2421"/>
      <c r="C182" s="2422"/>
      <c r="D182" s="1158"/>
      <c r="E182" s="1042"/>
      <c r="F182" s="1042"/>
      <c r="G182" s="1044"/>
      <c r="H182" s="1042"/>
      <c r="I182" s="1046"/>
      <c r="J182" s="1046"/>
      <c r="K182" s="1046"/>
      <c r="L182" s="1046"/>
      <c r="M182" s="1046"/>
      <c r="N182" s="1046"/>
      <c r="O182" s="1548" t="s">
        <v>3242</v>
      </c>
      <c r="P182" s="1549">
        <v>0.6</v>
      </c>
      <c r="Q182" s="1046"/>
      <c r="R182" s="1046"/>
      <c r="S182" s="1046"/>
      <c r="T182" s="1050"/>
      <c r="U182" s="1046"/>
      <c r="V182" s="1049"/>
      <c r="W182" s="1051"/>
      <c r="X182" s="1049"/>
      <c r="Y182" s="1046"/>
      <c r="Z182" s="1047"/>
      <c r="AA182" s="1046"/>
      <c r="AB182" s="1043"/>
      <c r="AC182" s="1044"/>
      <c r="AD182" s="1047"/>
      <c r="AE182" s="1046"/>
      <c r="AF182" s="1679"/>
      <c r="AG182" s="1040"/>
      <c r="AH182" s="1041"/>
    </row>
    <row r="183" spans="2:34" s="376" customFormat="1">
      <c r="B183" s="2419"/>
      <c r="C183" s="2420"/>
      <c r="D183" s="1158"/>
      <c r="E183" s="1042"/>
      <c r="F183" s="1042"/>
      <c r="G183" s="1044"/>
      <c r="H183" s="1044"/>
      <c r="I183" s="1046"/>
      <c r="J183" s="1046"/>
      <c r="K183" s="1046"/>
      <c r="L183" s="1046"/>
      <c r="M183" s="1046"/>
      <c r="N183" s="1046"/>
      <c r="O183" s="1548" t="s">
        <v>3056</v>
      </c>
      <c r="P183" s="1549">
        <v>0.85</v>
      </c>
      <c r="Q183" s="1046"/>
      <c r="R183" s="1046"/>
      <c r="S183" s="1046"/>
      <c r="T183" s="1050"/>
      <c r="U183" s="1046"/>
      <c r="V183" s="1049"/>
      <c r="W183" s="1051"/>
      <c r="X183" s="1049"/>
      <c r="Y183" s="1046"/>
      <c r="Z183" s="1047"/>
      <c r="AA183" s="1046"/>
      <c r="AB183" s="1043"/>
      <c r="AC183" s="1044"/>
      <c r="AD183" s="1047"/>
      <c r="AE183" s="1046"/>
      <c r="AF183" s="1679"/>
      <c r="AG183" s="1040"/>
      <c r="AH183" s="1041"/>
    </row>
    <row r="184" spans="2:34" s="376" customFormat="1">
      <c r="B184" s="2419" t="s">
        <v>1105</v>
      </c>
      <c r="C184" s="2420"/>
      <c r="D184" s="1158"/>
      <c r="E184" s="1042"/>
      <c r="F184" s="1042"/>
      <c r="G184" s="1044"/>
      <c r="H184" s="1044"/>
      <c r="I184" s="1046"/>
      <c r="J184" s="1046"/>
      <c r="K184" s="1046"/>
      <c r="L184" s="1046"/>
      <c r="M184" s="1046"/>
      <c r="N184" s="1046"/>
      <c r="O184" s="1548"/>
      <c r="P184" s="1549"/>
      <c r="Q184" s="1295">
        <v>0.14000000000000001</v>
      </c>
      <c r="R184" s="1295">
        <v>0.14000000000000001</v>
      </c>
      <c r="S184" s="1295">
        <v>0.14000000000000001</v>
      </c>
      <c r="T184" s="1050"/>
      <c r="U184" s="1046"/>
      <c r="V184" s="1049"/>
      <c r="W184" s="1051"/>
      <c r="X184" s="1049"/>
      <c r="Y184" s="1046"/>
      <c r="Z184" s="1047"/>
      <c r="AA184" s="1046"/>
      <c r="AB184" s="1043"/>
      <c r="AC184" s="1044"/>
      <c r="AD184" s="1047"/>
      <c r="AE184" s="1046"/>
      <c r="AF184" s="1679"/>
      <c r="AG184" s="1040"/>
      <c r="AH184" s="1041"/>
    </row>
    <row r="185" spans="2:34" s="376" customFormat="1">
      <c r="B185" s="2419" t="s">
        <v>1106</v>
      </c>
      <c r="C185" s="2420"/>
      <c r="D185" s="1551"/>
      <c r="E185" s="1552"/>
      <c r="F185" s="1552"/>
      <c r="G185" s="1553"/>
      <c r="H185" s="1553"/>
      <c r="I185" s="1554"/>
      <c r="J185" s="1554"/>
      <c r="K185" s="1554"/>
      <c r="L185" s="1554"/>
      <c r="M185" s="1554"/>
      <c r="N185" s="1554"/>
      <c r="O185" s="1555"/>
      <c r="P185" s="1556"/>
      <c r="Q185" s="1562">
        <v>0.13389999999999999</v>
      </c>
      <c r="R185" s="1562">
        <v>0.13389999999999999</v>
      </c>
      <c r="S185" s="1562">
        <v>0.13389999999999999</v>
      </c>
      <c r="T185" s="1557"/>
      <c r="U185" s="1554"/>
      <c r="V185" s="1558"/>
      <c r="W185" s="1559"/>
      <c r="X185" s="1558"/>
      <c r="Y185" s="1554"/>
      <c r="Z185" s="1560"/>
      <c r="AA185" s="1554"/>
      <c r="AB185" s="1561"/>
      <c r="AC185" s="1553"/>
      <c r="AD185" s="1560"/>
      <c r="AE185" s="1554"/>
      <c r="AF185" s="1048"/>
      <c r="AG185" s="1158"/>
      <c r="AH185" s="1049"/>
    </row>
    <row r="186" spans="2:34" s="376" customFormat="1">
      <c r="B186" s="2419" t="s">
        <v>1107</v>
      </c>
      <c r="C186" s="2420"/>
      <c r="D186" s="1551"/>
      <c r="E186" s="1552"/>
      <c r="F186" s="1552"/>
      <c r="G186" s="1553"/>
      <c r="H186" s="1553"/>
      <c r="I186" s="1554"/>
      <c r="J186" s="1554"/>
      <c r="K186" s="1554"/>
      <c r="L186" s="1554"/>
      <c r="M186" s="1554"/>
      <c r="N186" s="1554"/>
      <c r="O186" s="1555"/>
      <c r="P186" s="1556"/>
      <c r="Q186" s="1562">
        <v>0.13289999999999999</v>
      </c>
      <c r="R186" s="1562">
        <v>0.13289999999999999</v>
      </c>
      <c r="S186" s="1562">
        <v>0.13289999999999999</v>
      </c>
      <c r="T186" s="1557"/>
      <c r="U186" s="1554"/>
      <c r="V186" s="1558"/>
      <c r="W186" s="1559"/>
      <c r="X186" s="1558"/>
      <c r="Y186" s="1554"/>
      <c r="Z186" s="1560"/>
      <c r="AA186" s="1554"/>
      <c r="AB186" s="1561"/>
      <c r="AC186" s="1553"/>
      <c r="AD186" s="1560"/>
      <c r="AE186" s="1554"/>
      <c r="AF186" s="1048"/>
      <c r="AG186" s="1158"/>
      <c r="AH186" s="1049"/>
    </row>
    <row r="187" spans="2:34" s="376" customFormat="1">
      <c r="B187" s="2419" t="s">
        <v>1108</v>
      </c>
      <c r="C187" s="2420"/>
      <c r="D187" s="1551"/>
      <c r="E187" s="1552"/>
      <c r="F187" s="1552"/>
      <c r="G187" s="1553"/>
      <c r="H187" s="1553"/>
      <c r="I187" s="1554"/>
      <c r="J187" s="1554"/>
      <c r="K187" s="1554"/>
      <c r="L187" s="1554"/>
      <c r="M187" s="1554"/>
      <c r="N187" s="1554"/>
      <c r="O187" s="1555"/>
      <c r="P187" s="1562"/>
      <c r="Q187" s="1562">
        <v>0.13189999999999999</v>
      </c>
      <c r="R187" s="1562">
        <v>0.13189999999999999</v>
      </c>
      <c r="S187" s="1562">
        <v>0.13189999999999999</v>
      </c>
      <c r="T187" s="1562"/>
      <c r="U187" s="1554"/>
      <c r="V187" s="1558"/>
      <c r="W187" s="1559"/>
      <c r="X187" s="1558"/>
      <c r="Y187" s="1554"/>
      <c r="Z187" s="1560"/>
      <c r="AA187" s="1554"/>
      <c r="AB187" s="1561"/>
      <c r="AC187" s="1553"/>
      <c r="AD187" s="1560"/>
      <c r="AE187" s="1554"/>
      <c r="AF187" s="1048"/>
      <c r="AG187" s="1158"/>
      <c r="AH187" s="1049"/>
    </row>
    <row r="188" spans="2:34" s="376" customFormat="1">
      <c r="B188" s="2419" t="s">
        <v>1109</v>
      </c>
      <c r="C188" s="2420"/>
      <c r="D188" s="1551"/>
      <c r="E188" s="1552"/>
      <c r="F188" s="1552"/>
      <c r="G188" s="1553"/>
      <c r="H188" s="1553"/>
      <c r="I188" s="1554"/>
      <c r="J188" s="1554"/>
      <c r="K188" s="1554"/>
      <c r="L188" s="1554"/>
      <c r="M188" s="1554"/>
      <c r="N188" s="1554"/>
      <c r="O188" s="1555"/>
      <c r="P188" s="1556"/>
      <c r="Q188" s="1562">
        <v>0.13089999999999999</v>
      </c>
      <c r="R188" s="1562">
        <v>0.13089999999999999</v>
      </c>
      <c r="S188" s="1562">
        <v>0.13089999999999999</v>
      </c>
      <c r="T188" s="1557"/>
      <c r="U188" s="1554"/>
      <c r="V188" s="1558"/>
      <c r="W188" s="1559"/>
      <c r="X188" s="1558"/>
      <c r="Y188" s="1554"/>
      <c r="Z188" s="1560"/>
      <c r="AA188" s="1554"/>
      <c r="AB188" s="1561"/>
      <c r="AC188" s="1553"/>
      <c r="AD188" s="1560"/>
      <c r="AE188" s="1554"/>
      <c r="AF188" s="1048"/>
      <c r="AG188" s="1158"/>
      <c r="AH188" s="1049"/>
    </row>
    <row r="189" spans="2:34" s="376" customFormat="1">
      <c r="B189" s="2419" t="s">
        <v>260</v>
      </c>
      <c r="C189" s="2420"/>
      <c r="D189" s="1551"/>
      <c r="E189" s="1552"/>
      <c r="F189" s="1552"/>
      <c r="G189" s="1553"/>
      <c r="H189" s="1553"/>
      <c r="I189" s="1554"/>
      <c r="J189" s="1554"/>
      <c r="K189" s="1554"/>
      <c r="L189" s="1554"/>
      <c r="M189" s="1554"/>
      <c r="N189" s="1554"/>
      <c r="O189" s="1555"/>
      <c r="P189" s="1556"/>
      <c r="Q189" s="1562">
        <v>0.12989999999999999</v>
      </c>
      <c r="R189" s="1562">
        <v>0.12989999999999999</v>
      </c>
      <c r="S189" s="1562">
        <v>0.12989999999999999</v>
      </c>
      <c r="T189" s="1562"/>
      <c r="U189" s="1562"/>
      <c r="V189" s="1558"/>
      <c r="W189" s="1559"/>
      <c r="X189" s="1558"/>
      <c r="Y189" s="1554"/>
      <c r="Z189" s="1560"/>
      <c r="AA189" s="1554"/>
      <c r="AB189" s="1561"/>
      <c r="AC189" s="1553"/>
      <c r="AD189" s="1560"/>
      <c r="AE189" s="1554"/>
      <c r="AF189" s="1048"/>
      <c r="AG189" s="1158"/>
      <c r="AH189" s="1049"/>
    </row>
    <row r="190" spans="2:34" s="376" customFormat="1" ht="13.5" thickBot="1">
      <c r="B190" s="2416" t="s">
        <v>3217</v>
      </c>
      <c r="C190" s="2417"/>
      <c r="D190" s="1563"/>
      <c r="E190" s="1055"/>
      <c r="F190" s="1055"/>
      <c r="G190" s="1057"/>
      <c r="H190" s="1057"/>
      <c r="I190" s="1059"/>
      <c r="J190" s="1059"/>
      <c r="K190" s="1059"/>
      <c r="L190" s="1059"/>
      <c r="M190" s="1059"/>
      <c r="N190" s="1059"/>
      <c r="O190" s="1657"/>
      <c r="P190" s="1685"/>
      <c r="Q190" s="1659">
        <v>0.12889999999999999</v>
      </c>
      <c r="R190" s="1659">
        <v>0.12889999999999999</v>
      </c>
      <c r="S190" s="1659">
        <v>0.12889999999999999</v>
      </c>
      <c r="T190" s="1063"/>
      <c r="U190" s="1059"/>
      <c r="V190" s="1062"/>
      <c r="W190" s="1064"/>
      <c r="X190" s="1062"/>
      <c r="Y190" s="1059"/>
      <c r="Z190" s="1060"/>
      <c r="AA190" s="1059"/>
      <c r="AB190" s="1056"/>
      <c r="AC190" s="1057"/>
      <c r="AD190" s="1060"/>
      <c r="AE190" s="1059"/>
      <c r="AF190" s="1061"/>
      <c r="AG190" s="1563"/>
      <c r="AH190" s="1062"/>
    </row>
    <row r="191" spans="2:34" s="376" customFormat="1">
      <c r="B191" s="1183"/>
      <c r="C191" s="1184"/>
      <c r="D191" s="1184">
        <v>1.0000000000000001E-33</v>
      </c>
      <c r="E191" s="1184"/>
      <c r="F191" s="1184"/>
      <c r="G191" s="1184"/>
      <c r="H191" s="1184"/>
      <c r="I191" s="1184"/>
      <c r="J191" s="1184"/>
      <c r="K191" s="1184"/>
      <c r="L191" s="1184"/>
      <c r="M191" s="1184"/>
      <c r="N191" s="1184">
        <v>1.0000000000000001E-33</v>
      </c>
      <c r="O191" s="1184"/>
      <c r="P191" s="1184"/>
      <c r="Q191" s="1184"/>
      <c r="R191" s="1184"/>
      <c r="S191" s="1184"/>
      <c r="T191" s="1184"/>
      <c r="U191" s="1184"/>
      <c r="V191" s="1184">
        <v>1.0000000000000001E-33</v>
      </c>
      <c r="W191" s="1184"/>
      <c r="X191" s="1184"/>
      <c r="Y191" s="1184"/>
      <c r="Z191" s="1184"/>
      <c r="AA191" s="1184"/>
      <c r="AB191" s="1184"/>
      <c r="AC191" s="1184"/>
      <c r="AD191" s="1184"/>
      <c r="AE191" s="1184"/>
      <c r="AF191" s="1184"/>
      <c r="AG191" s="1184"/>
      <c r="AH191" s="1076"/>
    </row>
    <row r="192" spans="2:34" s="376" customFormat="1">
      <c r="B192" s="1185" t="s">
        <v>2887</v>
      </c>
      <c r="C192" s="2418" t="s">
        <v>3438</v>
      </c>
      <c r="D192" s="2418"/>
      <c r="E192" s="2418"/>
      <c r="F192" s="2418"/>
      <c r="G192" s="1187"/>
      <c r="H192" s="1187"/>
      <c r="I192" s="1187"/>
      <c r="J192" s="1187"/>
      <c r="K192" s="1187"/>
      <c r="L192" s="1187"/>
      <c r="M192" s="1187"/>
      <c r="N192" s="1187"/>
      <c r="O192" s="1187"/>
      <c r="P192" s="1187"/>
      <c r="Q192" s="1187"/>
      <c r="R192" s="1187"/>
      <c r="S192" s="1187"/>
      <c r="T192" s="1187"/>
      <c r="U192" s="1187"/>
      <c r="V192" s="1187"/>
      <c r="W192" s="1187"/>
      <c r="X192" s="1187"/>
      <c r="Y192" s="1187"/>
      <c r="Z192" s="1187"/>
      <c r="AA192" s="1187"/>
      <c r="AB192" s="1187"/>
      <c r="AC192" s="1187"/>
      <c r="AD192" s="1187"/>
      <c r="AE192" s="1187"/>
      <c r="AF192" s="1187"/>
      <c r="AG192" s="1187"/>
      <c r="AH192" s="1076"/>
    </row>
    <row r="193" spans="2:34" s="376" customFormat="1">
      <c r="B193" s="1185" t="s">
        <v>2889</v>
      </c>
      <c r="C193" s="1880" t="s">
        <v>2970</v>
      </c>
      <c r="D193" s="1880"/>
      <c r="E193" s="1880"/>
      <c r="F193" s="1880"/>
      <c r="G193" s="1661"/>
      <c r="H193" s="1661"/>
      <c r="I193" s="1661"/>
      <c r="J193" s="1661"/>
      <c r="K193" s="1661"/>
      <c r="L193" s="1661"/>
      <c r="M193" s="1661"/>
      <c r="N193" s="1661"/>
      <c r="O193" s="1661"/>
      <c r="P193" s="1661"/>
      <c r="Q193" s="1661"/>
      <c r="R193" s="1661"/>
      <c r="S193" s="1661"/>
      <c r="T193" s="1661"/>
      <c r="U193" s="1661"/>
      <c r="V193" s="1661"/>
      <c r="W193" s="1661"/>
      <c r="X193" s="1661"/>
      <c r="Y193" s="1661"/>
      <c r="Z193" s="1661"/>
      <c r="AA193" s="1661"/>
      <c r="AB193" s="1661"/>
      <c r="AC193" s="1661"/>
      <c r="AD193" s="1661"/>
      <c r="AE193" s="1661"/>
      <c r="AF193" s="1661"/>
      <c r="AG193" s="1661"/>
      <c r="AH193" s="1076"/>
    </row>
    <row r="194" spans="2:34" s="376" customFormat="1" ht="13.5" thickBot="1">
      <c r="B194" s="1186"/>
      <c r="C194" s="1680"/>
      <c r="D194" s="1680"/>
      <c r="E194" s="1680"/>
      <c r="F194" s="1680"/>
      <c r="G194" s="1680"/>
      <c r="H194" s="1680"/>
      <c r="I194" s="1680"/>
      <c r="J194" s="1680"/>
      <c r="K194" s="1680"/>
      <c r="L194" s="1680"/>
      <c r="M194" s="1680"/>
      <c r="N194" s="1680"/>
      <c r="O194" s="1680"/>
      <c r="P194" s="1680"/>
      <c r="Q194" s="1680"/>
      <c r="R194" s="1680"/>
      <c r="S194" s="1680"/>
      <c r="T194" s="1680"/>
      <c r="U194" s="1680"/>
      <c r="V194" s="1680"/>
      <c r="W194" s="1680"/>
      <c r="X194" s="1680"/>
      <c r="Y194" s="1680"/>
      <c r="Z194" s="1680"/>
      <c r="AA194" s="1680"/>
      <c r="AB194" s="1680"/>
      <c r="AC194" s="1680"/>
      <c r="AD194" s="1680"/>
      <c r="AE194" s="1680"/>
      <c r="AF194" s="1680"/>
      <c r="AG194" s="1680"/>
      <c r="AH194" s="1081"/>
    </row>
    <row r="195" spans="2:34" s="376" customFormat="1" ht="13.5" thickBot="1"/>
    <row r="196" spans="2:34" s="376" customFormat="1" ht="20.25">
      <c r="B196" s="2263" t="s">
        <v>2854</v>
      </c>
      <c r="C196" s="2264"/>
      <c r="D196" s="2264"/>
      <c r="E196" s="2264"/>
      <c r="F196" s="2264"/>
      <c r="G196" s="2264"/>
      <c r="H196" s="2264"/>
      <c r="I196" s="2264"/>
      <c r="J196" s="2264"/>
      <c r="K196" s="2264"/>
      <c r="L196" s="2264"/>
      <c r="M196" s="2264"/>
      <c r="N196" s="2264"/>
      <c r="O196" s="2264"/>
      <c r="P196" s="2264"/>
      <c r="Q196" s="2264"/>
      <c r="R196" s="2264"/>
      <c r="S196" s="2264"/>
      <c r="T196" s="2264"/>
      <c r="U196" s="2264"/>
      <c r="V196" s="2264"/>
      <c r="W196" s="2264"/>
      <c r="X196" s="2264"/>
      <c r="Y196" s="2264"/>
      <c r="Z196" s="2264"/>
      <c r="AA196" s="2264"/>
      <c r="AB196" s="2264"/>
      <c r="AC196" s="2264"/>
      <c r="AD196" s="2264"/>
      <c r="AE196" s="2264"/>
      <c r="AF196" s="2264"/>
      <c r="AG196" s="2264"/>
      <c r="AH196" s="2265"/>
    </row>
    <row r="197" spans="2:34" s="376" customFormat="1">
      <c r="B197" s="1168"/>
      <c r="C197" s="1169"/>
      <c r="D197" s="1170"/>
      <c r="E197" s="1170"/>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1076"/>
    </row>
    <row r="198" spans="2:34" s="376" customFormat="1">
      <c r="B198" s="1171" t="s">
        <v>2855</v>
      </c>
      <c r="C198" s="1172" t="s">
        <v>3435</v>
      </c>
      <c r="D198" s="1172"/>
      <c r="E198" s="456"/>
      <c r="F198" s="456"/>
      <c r="G198" s="456"/>
      <c r="H198" s="456"/>
      <c r="I198" s="1617"/>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1076"/>
    </row>
    <row r="199" spans="2:34" s="376" customFormat="1" ht="12.75" customHeight="1" thickBot="1">
      <c r="B199" s="1171" t="s">
        <v>2857</v>
      </c>
      <c r="C199" s="2427">
        <v>41850</v>
      </c>
      <c r="D199" s="2427"/>
      <c r="E199" s="2427"/>
      <c r="F199" s="456"/>
      <c r="G199" s="456"/>
      <c r="H199" s="456"/>
      <c r="I199" s="1617"/>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76"/>
    </row>
    <row r="200" spans="2:34" s="376" customFormat="1" ht="13.5" customHeight="1" thickBot="1">
      <c r="B200" s="1168" t="s">
        <v>2858</v>
      </c>
      <c r="C200" s="2428" t="s">
        <v>3436</v>
      </c>
      <c r="D200" s="2429"/>
      <c r="E200" s="2429"/>
      <c r="F200" s="2429"/>
      <c r="G200" s="2429"/>
      <c r="H200" s="2429"/>
      <c r="I200" s="2429"/>
      <c r="J200" s="2429"/>
      <c r="K200" s="2429"/>
      <c r="L200" s="2429"/>
      <c r="M200" s="2429"/>
      <c r="N200" s="2429"/>
      <c r="O200" s="2429"/>
      <c r="P200" s="2429"/>
      <c r="Q200" s="2429"/>
      <c r="R200" s="2429"/>
      <c r="S200" s="2429"/>
      <c r="T200" s="2429"/>
      <c r="U200" s="2429"/>
      <c r="V200" s="2429"/>
      <c r="W200" s="2430"/>
      <c r="X200" s="456"/>
      <c r="Y200" s="456"/>
      <c r="Z200" s="456"/>
      <c r="AA200" s="456"/>
      <c r="AB200" s="456"/>
      <c r="AC200" s="456"/>
      <c r="AD200" s="456"/>
      <c r="AE200" s="456"/>
      <c r="AF200" s="456"/>
      <c r="AG200" s="456"/>
      <c r="AH200" s="1076"/>
    </row>
    <row r="201" spans="2:34" s="377" customFormat="1" ht="13.5" thickBot="1">
      <c r="B201" s="1168"/>
      <c r="C201" s="1652"/>
      <c r="D201" s="1652"/>
      <c r="E201" s="1652"/>
      <c r="F201" s="1652"/>
      <c r="G201" s="1652"/>
      <c r="H201" s="1652"/>
      <c r="I201" s="1652"/>
      <c r="J201" s="1652"/>
      <c r="K201" s="1652"/>
      <c r="L201" s="1652"/>
      <c r="M201" s="1652"/>
      <c r="N201" s="1652"/>
      <c r="O201" s="1652"/>
      <c r="P201" s="1652"/>
      <c r="Q201" s="1652"/>
      <c r="R201" s="1652"/>
      <c r="S201" s="1652"/>
      <c r="T201" s="1652"/>
      <c r="U201" s="1652"/>
      <c r="V201" s="1652"/>
      <c r="W201" s="1652"/>
      <c r="X201" s="456"/>
      <c r="Y201" s="456"/>
      <c r="Z201" s="456"/>
      <c r="AA201" s="456"/>
      <c r="AB201" s="456"/>
      <c r="AC201" s="456"/>
      <c r="AD201" s="456"/>
      <c r="AE201" s="456"/>
      <c r="AF201" s="456"/>
      <c r="AG201" s="456"/>
      <c r="AH201" s="1076"/>
    </row>
    <row r="202" spans="2:34" s="376" customFormat="1" ht="13.5" customHeight="1" thickBot="1">
      <c r="B202" s="1859" t="s">
        <v>2859</v>
      </c>
      <c r="C202" s="1861" t="s">
        <v>2860</v>
      </c>
      <c r="D202" s="1859" t="s">
        <v>2861</v>
      </c>
      <c r="E202" s="1863" t="s">
        <v>2862</v>
      </c>
      <c r="F202" s="1864"/>
      <c r="G202" s="1864"/>
      <c r="H202" s="1864"/>
      <c r="I202" s="1864"/>
      <c r="J202" s="1864"/>
      <c r="K202" s="1864"/>
      <c r="L202" s="1864"/>
      <c r="M202" s="1864"/>
      <c r="N202" s="1864"/>
      <c r="O202" s="1864"/>
      <c r="P202" s="1864"/>
      <c r="Q202" s="1864"/>
      <c r="R202" s="1865"/>
      <c r="S202" s="2270" t="s">
        <v>2863</v>
      </c>
      <c r="T202" s="2271"/>
      <c r="U202" s="2271"/>
      <c r="V202" s="2271"/>
      <c r="W202" s="2271"/>
      <c r="X202" s="2271"/>
      <c r="Y202" s="2271"/>
      <c r="Z202" s="2272"/>
      <c r="AA202" s="1863" t="s">
        <v>2864</v>
      </c>
      <c r="AB202" s="1864"/>
      <c r="AC202" s="1864"/>
      <c r="AD202" s="1865"/>
      <c r="AE202" s="1869" t="s">
        <v>2865</v>
      </c>
      <c r="AF202" s="1870"/>
      <c r="AG202" s="1871"/>
      <c r="AH202" s="1076"/>
    </row>
    <row r="203" spans="2:34" s="376" customFormat="1" ht="13.5" customHeight="1" thickBot="1">
      <c r="B203" s="1860"/>
      <c r="C203" s="1862"/>
      <c r="D203" s="1860"/>
      <c r="E203" s="1859" t="s">
        <v>2866</v>
      </c>
      <c r="F203" s="2273" t="s">
        <v>2867</v>
      </c>
      <c r="G203" s="2273" t="s">
        <v>2868</v>
      </c>
      <c r="H203" s="2270" t="s">
        <v>2869</v>
      </c>
      <c r="I203" s="2272"/>
      <c r="J203" s="2270" t="s">
        <v>2870</v>
      </c>
      <c r="K203" s="2272"/>
      <c r="L203" s="2270" t="s">
        <v>2871</v>
      </c>
      <c r="M203" s="2272"/>
      <c r="N203" s="2270" t="s">
        <v>2872</v>
      </c>
      <c r="O203" s="2272"/>
      <c r="P203" s="2270" t="s">
        <v>2873</v>
      </c>
      <c r="Q203" s="2271"/>
      <c r="R203" s="2272"/>
      <c r="S203" s="2273" t="s">
        <v>2869</v>
      </c>
      <c r="T203" s="2273" t="s">
        <v>2870</v>
      </c>
      <c r="U203" s="2273" t="s">
        <v>2871</v>
      </c>
      <c r="V203" s="2270" t="s">
        <v>2872</v>
      </c>
      <c r="W203" s="2272"/>
      <c r="X203" s="2270" t="s">
        <v>2873</v>
      </c>
      <c r="Y203" s="2271"/>
      <c r="Z203" s="2272"/>
      <c r="AA203" s="1859" t="s">
        <v>2866</v>
      </c>
      <c r="AB203" s="1859" t="s">
        <v>2874</v>
      </c>
      <c r="AC203" s="1859" t="s">
        <v>2875</v>
      </c>
      <c r="AD203" s="1859" t="s">
        <v>2876</v>
      </c>
      <c r="AE203" s="1872"/>
      <c r="AF203" s="1873"/>
      <c r="AG203" s="1874"/>
      <c r="AH203" s="1076"/>
    </row>
    <row r="204" spans="2:34" s="376" customFormat="1" ht="13.5" customHeight="1" thickBot="1">
      <c r="B204" s="1883"/>
      <c r="C204" s="1884"/>
      <c r="D204" s="1883"/>
      <c r="E204" s="1883"/>
      <c r="F204" s="2415"/>
      <c r="G204" s="2415"/>
      <c r="H204" s="1639" t="s">
        <v>2877</v>
      </c>
      <c r="I204" s="1639" t="s">
        <v>2878</v>
      </c>
      <c r="J204" s="1639" t="s">
        <v>2877</v>
      </c>
      <c r="K204" s="1639" t="s">
        <v>2878</v>
      </c>
      <c r="L204" s="1639" t="s">
        <v>2877</v>
      </c>
      <c r="M204" s="1639" t="s">
        <v>2878</v>
      </c>
      <c r="N204" s="1175" t="s">
        <v>306</v>
      </c>
      <c r="O204" s="1176" t="s">
        <v>2879</v>
      </c>
      <c r="P204" s="1177" t="s">
        <v>2880</v>
      </c>
      <c r="Q204" s="1176" t="s">
        <v>2881</v>
      </c>
      <c r="R204" s="1176" t="s">
        <v>2882</v>
      </c>
      <c r="S204" s="2415"/>
      <c r="T204" s="2415"/>
      <c r="U204" s="2415"/>
      <c r="V204" s="1627" t="s">
        <v>306</v>
      </c>
      <c r="W204" s="1179" t="s">
        <v>2879</v>
      </c>
      <c r="X204" s="1176" t="s">
        <v>2880</v>
      </c>
      <c r="Y204" s="1180" t="s">
        <v>2881</v>
      </c>
      <c r="Z204" s="1176" t="s">
        <v>2882</v>
      </c>
      <c r="AA204" s="1883"/>
      <c r="AB204" s="1883"/>
      <c r="AC204" s="1883"/>
      <c r="AD204" s="1883"/>
      <c r="AE204" s="1027" t="s">
        <v>307</v>
      </c>
      <c r="AF204" s="1027" t="s">
        <v>2883</v>
      </c>
      <c r="AG204" s="1027" t="s">
        <v>2884</v>
      </c>
      <c r="AH204" s="1076"/>
    </row>
    <row r="205" spans="2:34" s="376" customFormat="1" ht="25.5">
      <c r="B205" s="1162" t="s">
        <v>3435</v>
      </c>
      <c r="C205" s="1147">
        <v>1814</v>
      </c>
      <c r="D205" s="1094">
        <v>210</v>
      </c>
      <c r="E205" s="1030">
        <v>210</v>
      </c>
      <c r="F205" s="1031"/>
      <c r="G205" s="1031"/>
      <c r="H205" s="1034"/>
      <c r="I205" s="1034"/>
      <c r="J205" s="1034"/>
      <c r="K205" s="1034"/>
      <c r="L205" s="1034"/>
      <c r="M205" s="1034"/>
      <c r="N205" s="1544" t="s">
        <v>3046</v>
      </c>
      <c r="O205" s="1647">
        <v>0.09</v>
      </c>
      <c r="P205" s="1034"/>
      <c r="Q205" s="1034"/>
      <c r="R205" s="1034"/>
      <c r="S205" s="1037"/>
      <c r="T205" s="1034"/>
      <c r="U205" s="1036"/>
      <c r="V205" s="1038"/>
      <c r="W205" s="1036"/>
      <c r="X205" s="1034"/>
      <c r="Y205" s="1035"/>
      <c r="Z205" s="1034"/>
      <c r="AA205" s="1039"/>
      <c r="AB205" s="1031"/>
      <c r="AC205" s="1035"/>
      <c r="AD205" s="1034"/>
      <c r="AE205" s="1637"/>
      <c r="AF205" s="1040"/>
      <c r="AG205" s="1041"/>
      <c r="AH205" s="1076"/>
    </row>
    <row r="206" spans="2:34" s="376" customFormat="1">
      <c r="B206" s="1163" t="s">
        <v>1090</v>
      </c>
      <c r="C206" s="1158"/>
      <c r="D206" s="1042"/>
      <c r="E206" s="1546"/>
      <c r="F206" s="1044"/>
      <c r="G206" s="1044"/>
      <c r="H206" s="1547">
        <v>0.02</v>
      </c>
      <c r="I206" s="1547">
        <v>0.02</v>
      </c>
      <c r="J206" s="1046"/>
      <c r="K206" s="1046"/>
      <c r="L206" s="1046"/>
      <c r="M206" s="1046"/>
      <c r="N206" s="1548" t="s">
        <v>3047</v>
      </c>
      <c r="O206" s="1648">
        <v>0.09</v>
      </c>
      <c r="P206" s="1046"/>
      <c r="Q206" s="1046"/>
      <c r="R206" s="1046"/>
      <c r="S206" s="1050"/>
      <c r="T206" s="1046"/>
      <c r="U206" s="1049"/>
      <c r="V206" s="1051"/>
      <c r="W206" s="1049"/>
      <c r="X206" s="1046"/>
      <c r="Y206" s="1047"/>
      <c r="Z206" s="1046"/>
      <c r="AA206" s="1043"/>
      <c r="AB206" s="1044"/>
      <c r="AC206" s="1047"/>
      <c r="AD206" s="1046"/>
      <c r="AE206" s="1637"/>
      <c r="AF206" s="1040"/>
      <c r="AG206" s="1041"/>
      <c r="AH206" s="1076"/>
    </row>
    <row r="207" spans="2:34" s="376" customFormat="1">
      <c r="B207" s="1163" t="s">
        <v>1091</v>
      </c>
      <c r="C207" s="1158"/>
      <c r="D207" s="1042"/>
      <c r="E207" s="1546"/>
      <c r="F207" s="1044"/>
      <c r="G207" s="1044"/>
      <c r="H207" s="1547">
        <v>1.9800000000000002E-2</v>
      </c>
      <c r="I207" s="1547">
        <v>1.9800000000000002E-2</v>
      </c>
      <c r="J207" s="1046"/>
      <c r="K207" s="1046"/>
      <c r="L207" s="1046"/>
      <c r="M207" s="1046"/>
      <c r="N207" s="1548" t="s">
        <v>3218</v>
      </c>
      <c r="O207" s="1648">
        <v>0.21</v>
      </c>
      <c r="P207" s="1046"/>
      <c r="Q207" s="1046"/>
      <c r="R207" s="1046"/>
      <c r="S207" s="1050"/>
      <c r="T207" s="1046"/>
      <c r="U207" s="1049"/>
      <c r="V207" s="1051"/>
      <c r="W207" s="1049"/>
      <c r="X207" s="1046"/>
      <c r="Y207" s="1047"/>
      <c r="Z207" s="1046"/>
      <c r="AA207" s="1043"/>
      <c r="AB207" s="1044"/>
      <c r="AC207" s="1047"/>
      <c r="AD207" s="1046"/>
      <c r="AE207" s="1637"/>
      <c r="AF207" s="1040"/>
      <c r="AG207" s="1041"/>
      <c r="AH207" s="1076"/>
    </row>
    <row r="208" spans="2:34" s="376" customFormat="1">
      <c r="B208" s="1163" t="s">
        <v>1092</v>
      </c>
      <c r="C208" s="1158"/>
      <c r="D208" s="1042"/>
      <c r="E208" s="1546"/>
      <c r="F208" s="1044"/>
      <c r="G208" s="1044"/>
      <c r="H208" s="1547">
        <v>1.9599999999999999E-2</v>
      </c>
      <c r="I208" s="1547">
        <v>1.9599999999999999E-2</v>
      </c>
      <c r="J208" s="1046"/>
      <c r="K208" s="1046"/>
      <c r="L208" s="1046"/>
      <c r="M208" s="1046"/>
      <c r="N208" s="1548" t="s">
        <v>3219</v>
      </c>
      <c r="O208" s="1648">
        <v>0.23</v>
      </c>
      <c r="P208" s="1046"/>
      <c r="Q208" s="1046"/>
      <c r="R208" s="1046"/>
      <c r="S208" s="1050"/>
      <c r="T208" s="1046"/>
      <c r="U208" s="1049"/>
      <c r="V208" s="1051"/>
      <c r="W208" s="1049"/>
      <c r="X208" s="1046"/>
      <c r="Y208" s="1047"/>
      <c r="Z208" s="1046"/>
      <c r="AA208" s="1043"/>
      <c r="AB208" s="1044"/>
      <c r="AC208" s="1047"/>
      <c r="AD208" s="1046"/>
      <c r="AE208" s="1637"/>
      <c r="AF208" s="1040"/>
      <c r="AG208" s="1041"/>
      <c r="AH208" s="1076"/>
    </row>
    <row r="209" spans="2:34" s="376" customFormat="1">
      <c r="B209" s="1163" t="s">
        <v>1093</v>
      </c>
      <c r="C209" s="1158"/>
      <c r="D209" s="1042"/>
      <c r="E209" s="1546"/>
      <c r="F209" s="1044"/>
      <c r="G209" s="1044"/>
      <c r="H209" s="1547">
        <v>1.9400000000000001E-2</v>
      </c>
      <c r="I209" s="1547">
        <v>1.9400000000000001E-2</v>
      </c>
      <c r="J209" s="1046"/>
      <c r="K209" s="1046"/>
      <c r="L209" s="1046"/>
      <c r="M209" s="1046"/>
      <c r="N209" s="1548" t="s">
        <v>3220</v>
      </c>
      <c r="O209" s="1648">
        <v>0.22</v>
      </c>
      <c r="P209" s="1046"/>
      <c r="Q209" s="1046"/>
      <c r="R209" s="1046"/>
      <c r="S209" s="1050"/>
      <c r="T209" s="1046"/>
      <c r="U209" s="1049"/>
      <c r="V209" s="1051"/>
      <c r="W209" s="1049"/>
      <c r="X209" s="1046"/>
      <c r="Y209" s="1047"/>
      <c r="Z209" s="1046"/>
      <c r="AA209" s="1043"/>
      <c r="AB209" s="1044"/>
      <c r="AC209" s="1047"/>
      <c r="AD209" s="1046"/>
      <c r="AE209" s="1637"/>
      <c r="AF209" s="1040"/>
      <c r="AG209" s="1041"/>
      <c r="AH209" s="1076"/>
    </row>
    <row r="210" spans="2:34" s="376" customFormat="1">
      <c r="B210" s="1163" t="s">
        <v>1094</v>
      </c>
      <c r="C210" s="1158"/>
      <c r="D210" s="1042"/>
      <c r="E210" s="1546"/>
      <c r="F210" s="1044"/>
      <c r="G210" s="1044"/>
      <c r="H210" s="1547">
        <v>1.9300000000000001E-2</v>
      </c>
      <c r="I210" s="1547">
        <v>1.9300000000000001E-2</v>
      </c>
      <c r="J210" s="1046"/>
      <c r="K210" s="1046"/>
      <c r="L210" s="1046"/>
      <c r="M210" s="1046"/>
      <c r="N210" s="1548" t="s">
        <v>3221</v>
      </c>
      <c r="O210" s="1648">
        <v>0.5</v>
      </c>
      <c r="P210" s="1046"/>
      <c r="Q210" s="1046"/>
      <c r="R210" s="1046"/>
      <c r="S210" s="1050"/>
      <c r="T210" s="1046"/>
      <c r="U210" s="1049"/>
      <c r="V210" s="1051"/>
      <c r="W210" s="1049"/>
      <c r="X210" s="1046"/>
      <c r="Y210" s="1047"/>
      <c r="Z210" s="1046"/>
      <c r="AA210" s="1043"/>
      <c r="AB210" s="1044"/>
      <c r="AC210" s="1047"/>
      <c r="AD210" s="1046"/>
      <c r="AE210" s="1637"/>
      <c r="AF210" s="1040"/>
      <c r="AG210" s="1041"/>
      <c r="AH210" s="1076"/>
    </row>
    <row r="211" spans="2:34" s="376" customFormat="1" ht="25.5">
      <c r="B211" s="1163" t="s">
        <v>1095</v>
      </c>
      <c r="C211" s="1158"/>
      <c r="D211" s="1042"/>
      <c r="E211" s="1546"/>
      <c r="F211" s="1044"/>
      <c r="G211" s="1044"/>
      <c r="H211" s="1547">
        <v>1.9199999999999998E-2</v>
      </c>
      <c r="I211" s="1547">
        <v>1.9199999999999998E-2</v>
      </c>
      <c r="J211" s="1046"/>
      <c r="K211" s="1046"/>
      <c r="L211" s="1046"/>
      <c r="M211" s="1046"/>
      <c r="N211" s="1548" t="s">
        <v>3222</v>
      </c>
      <c r="O211" s="1648">
        <v>0.22</v>
      </c>
      <c r="P211" s="1046"/>
      <c r="Q211" s="1046"/>
      <c r="R211" s="1046"/>
      <c r="S211" s="1050"/>
      <c r="T211" s="1046"/>
      <c r="U211" s="1049"/>
      <c r="V211" s="1051"/>
      <c r="W211" s="1049"/>
      <c r="X211" s="1046"/>
      <c r="Y211" s="1047"/>
      <c r="Z211" s="1046"/>
      <c r="AA211" s="1043"/>
      <c r="AB211" s="1044"/>
      <c r="AC211" s="1047"/>
      <c r="AD211" s="1046"/>
      <c r="AE211" s="1637"/>
      <c r="AF211" s="1040"/>
      <c r="AG211" s="1041"/>
      <c r="AH211" s="1076"/>
    </row>
    <row r="212" spans="2:34" s="376" customFormat="1" ht="25.5">
      <c r="B212" s="1163" t="s">
        <v>1096</v>
      </c>
      <c r="C212" s="1158"/>
      <c r="D212" s="1042"/>
      <c r="E212" s="1546"/>
      <c r="F212" s="1044"/>
      <c r="G212" s="1044"/>
      <c r="H212" s="1547">
        <v>1.9E-2</v>
      </c>
      <c r="I212" s="1547">
        <v>1.9E-2</v>
      </c>
      <c r="J212" s="1046"/>
      <c r="K212" s="1046"/>
      <c r="L212" s="1046"/>
      <c r="M212" s="1046"/>
      <c r="N212" s="1548" t="s">
        <v>3223</v>
      </c>
      <c r="O212" s="1648">
        <v>0.13</v>
      </c>
      <c r="P212" s="1046"/>
      <c r="Q212" s="1046"/>
      <c r="R212" s="1046"/>
      <c r="S212" s="1050"/>
      <c r="T212" s="1046"/>
      <c r="U212" s="1049"/>
      <c r="V212" s="1051"/>
      <c r="W212" s="1049"/>
      <c r="X212" s="1046"/>
      <c r="Y212" s="1047"/>
      <c r="Z212" s="1046"/>
      <c r="AA212" s="1043"/>
      <c r="AB212" s="1044"/>
      <c r="AC212" s="1047"/>
      <c r="AD212" s="1046"/>
      <c r="AE212" s="1637"/>
      <c r="AF212" s="1040"/>
      <c r="AG212" s="1041"/>
      <c r="AH212" s="1076"/>
    </row>
    <row r="213" spans="2:34" s="376" customFormat="1" ht="25.5">
      <c r="B213" s="1163"/>
      <c r="C213" s="1158"/>
      <c r="D213" s="1042"/>
      <c r="E213" s="1042"/>
      <c r="F213" s="1044"/>
      <c r="G213" s="1044"/>
      <c r="H213" s="1046"/>
      <c r="I213" s="1046"/>
      <c r="J213" s="1046"/>
      <c r="K213" s="1046"/>
      <c r="L213" s="1046"/>
      <c r="M213" s="1046"/>
      <c r="N213" s="1548" t="s">
        <v>3224</v>
      </c>
      <c r="O213" s="1648">
        <v>0.22</v>
      </c>
      <c r="P213" s="1046"/>
      <c r="Q213" s="1046"/>
      <c r="R213" s="1046"/>
      <c r="S213" s="1050"/>
      <c r="T213" s="1046"/>
      <c r="U213" s="1049"/>
      <c r="V213" s="1051"/>
      <c r="W213" s="1049"/>
      <c r="X213" s="1046"/>
      <c r="Y213" s="1047"/>
      <c r="Z213" s="1046"/>
      <c r="AA213" s="1043"/>
      <c r="AB213" s="1044"/>
      <c r="AC213" s="1047"/>
      <c r="AD213" s="1046"/>
      <c r="AE213" s="1637"/>
      <c r="AF213" s="1040"/>
      <c r="AG213" s="1041"/>
      <c r="AH213" s="1076"/>
    </row>
    <row r="214" spans="2:34" s="376" customFormat="1" ht="25.5">
      <c r="B214" s="1163" t="s">
        <v>1090</v>
      </c>
      <c r="C214" s="1158"/>
      <c r="D214" s="1042"/>
      <c r="E214" s="1042"/>
      <c r="F214" s="1044"/>
      <c r="G214" s="1044"/>
      <c r="H214" s="1547"/>
      <c r="I214" s="1547"/>
      <c r="J214" s="1295" t="s">
        <v>3225</v>
      </c>
      <c r="K214" s="1550" t="s">
        <v>3226</v>
      </c>
      <c r="L214" s="1046"/>
      <c r="M214" s="1046"/>
      <c r="N214" s="1548" t="s">
        <v>3227</v>
      </c>
      <c r="O214" s="1648">
        <v>0.19</v>
      </c>
      <c r="P214" s="1046"/>
      <c r="Q214" s="1046"/>
      <c r="R214" s="1046"/>
      <c r="S214" s="1050"/>
      <c r="T214" s="1046"/>
      <c r="U214" s="1049"/>
      <c r="V214" s="1051"/>
      <c r="W214" s="1049"/>
      <c r="X214" s="1046"/>
      <c r="Y214" s="1047"/>
      <c r="Z214" s="1046"/>
      <c r="AA214" s="1043"/>
      <c r="AB214" s="1044"/>
      <c r="AC214" s="1047"/>
      <c r="AD214" s="1046"/>
      <c r="AE214" s="1637"/>
      <c r="AF214" s="1040"/>
      <c r="AG214" s="1041"/>
      <c r="AH214" s="1076"/>
    </row>
    <row r="215" spans="2:34" s="376" customFormat="1">
      <c r="B215" s="1163" t="s">
        <v>1098</v>
      </c>
      <c r="C215" s="1158"/>
      <c r="D215" s="1042"/>
      <c r="E215" s="1042"/>
      <c r="F215" s="1044"/>
      <c r="G215" s="1044"/>
      <c r="H215" s="1547"/>
      <c r="I215" s="1547"/>
      <c r="J215" s="1295" t="s">
        <v>3228</v>
      </c>
      <c r="K215" s="1550" t="s">
        <v>3228</v>
      </c>
      <c r="L215" s="1046"/>
      <c r="M215" s="1046"/>
      <c r="N215" s="1548" t="s">
        <v>3049</v>
      </c>
      <c r="O215" s="1648">
        <v>0.13</v>
      </c>
      <c r="P215" s="1046"/>
      <c r="Q215" s="1046"/>
      <c r="R215" s="1046"/>
      <c r="S215" s="1050"/>
      <c r="T215" s="1046"/>
      <c r="U215" s="1049"/>
      <c r="V215" s="1051"/>
      <c r="W215" s="1049"/>
      <c r="X215" s="1046"/>
      <c r="Y215" s="1047"/>
      <c r="Z215" s="1046"/>
      <c r="AA215" s="1043"/>
      <c r="AB215" s="1044"/>
      <c r="AC215" s="1047"/>
      <c r="AD215" s="1046"/>
      <c r="AE215" s="1637"/>
      <c r="AF215" s="1040"/>
      <c r="AG215" s="1041"/>
      <c r="AH215" s="1076"/>
    </row>
    <row r="216" spans="2:34" s="376" customFormat="1">
      <c r="B216" s="1163" t="s">
        <v>1099</v>
      </c>
      <c r="C216" s="1158"/>
      <c r="D216" s="1042"/>
      <c r="E216" s="1042"/>
      <c r="F216" s="1044"/>
      <c r="G216" s="1044"/>
      <c r="H216" s="1547"/>
      <c r="I216" s="1547"/>
      <c r="J216" s="1295" t="s">
        <v>3229</v>
      </c>
      <c r="K216" s="1550" t="s">
        <v>3229</v>
      </c>
      <c r="L216" s="1046"/>
      <c r="M216" s="1046"/>
      <c r="N216" s="1548" t="s">
        <v>3050</v>
      </c>
      <c r="O216" s="1648">
        <v>0.2</v>
      </c>
      <c r="P216" s="1046"/>
      <c r="Q216" s="1046"/>
      <c r="R216" s="1046"/>
      <c r="S216" s="1050"/>
      <c r="T216" s="1046"/>
      <c r="U216" s="1049"/>
      <c r="V216" s="1051"/>
      <c r="W216" s="1049"/>
      <c r="X216" s="1046"/>
      <c r="Y216" s="1047"/>
      <c r="Z216" s="1046"/>
      <c r="AA216" s="1043"/>
      <c r="AB216" s="1044"/>
      <c r="AC216" s="1047"/>
      <c r="AD216" s="1046"/>
      <c r="AE216" s="1637"/>
      <c r="AF216" s="1040"/>
      <c r="AG216" s="1041"/>
      <c r="AH216" s="1076"/>
    </row>
    <row r="217" spans="2:34" s="376" customFormat="1" ht="25.5">
      <c r="B217" s="1163" t="s">
        <v>1100</v>
      </c>
      <c r="C217" s="1158"/>
      <c r="D217" s="1042"/>
      <c r="E217" s="1042"/>
      <c r="F217" s="1044"/>
      <c r="G217" s="1044"/>
      <c r="H217" s="1547"/>
      <c r="I217" s="1547"/>
      <c r="J217" s="1295" t="s">
        <v>3230</v>
      </c>
      <c r="K217" s="1550" t="s">
        <v>3231</v>
      </c>
      <c r="L217" s="1046"/>
      <c r="M217" s="1046"/>
      <c r="N217" s="1548" t="s">
        <v>3232</v>
      </c>
      <c r="O217" s="1648">
        <v>0.13</v>
      </c>
      <c r="P217" s="1046"/>
      <c r="Q217" s="1046"/>
      <c r="R217" s="1046"/>
      <c r="S217" s="1050"/>
      <c r="T217" s="1046"/>
      <c r="U217" s="1049"/>
      <c r="V217" s="1051"/>
      <c r="W217" s="1049"/>
      <c r="X217" s="1046"/>
      <c r="Y217" s="1047"/>
      <c r="Z217" s="1046"/>
      <c r="AA217" s="1043"/>
      <c r="AB217" s="1044"/>
      <c r="AC217" s="1047"/>
      <c r="AD217" s="1046"/>
      <c r="AE217" s="1637"/>
      <c r="AF217" s="1040"/>
      <c r="AG217" s="1041"/>
      <c r="AH217" s="1076"/>
    </row>
    <row r="218" spans="2:34" s="376" customFormat="1">
      <c r="B218" s="1163" t="s">
        <v>1101</v>
      </c>
      <c r="C218" s="1158"/>
      <c r="D218" s="1042"/>
      <c r="E218" s="1042"/>
      <c r="F218" s="1044"/>
      <c r="G218" s="1044"/>
      <c r="H218" s="1547"/>
      <c r="I218" s="1547"/>
      <c r="J218" s="1295" t="s">
        <v>3233</v>
      </c>
      <c r="K218" s="1550" t="s">
        <v>3234</v>
      </c>
      <c r="L218" s="1046"/>
      <c r="M218" s="1046"/>
      <c r="N218" s="1548" t="s">
        <v>3235</v>
      </c>
      <c r="O218" s="1648">
        <v>0.25</v>
      </c>
      <c r="P218" s="1046"/>
      <c r="Q218" s="1046"/>
      <c r="R218" s="1046"/>
      <c r="S218" s="1050"/>
      <c r="T218" s="1046"/>
      <c r="U218" s="1049"/>
      <c r="V218" s="1051"/>
      <c r="W218" s="1049"/>
      <c r="X218" s="1046"/>
      <c r="Y218" s="1047"/>
      <c r="Z218" s="1046"/>
      <c r="AA218" s="1043"/>
      <c r="AB218" s="1044"/>
      <c r="AC218" s="1047"/>
      <c r="AD218" s="1046"/>
      <c r="AE218" s="1637"/>
      <c r="AF218" s="1040"/>
      <c r="AG218" s="1041"/>
      <c r="AH218" s="1076"/>
    </row>
    <row r="219" spans="2:34" s="376" customFormat="1" ht="25.5">
      <c r="B219" s="1163" t="s">
        <v>1102</v>
      </c>
      <c r="C219" s="1158"/>
      <c r="D219" s="1042"/>
      <c r="E219" s="1042"/>
      <c r="F219" s="1044"/>
      <c r="G219" s="1044"/>
      <c r="H219" s="1547"/>
      <c r="I219" s="1547"/>
      <c r="J219" s="1295" t="s">
        <v>3236</v>
      </c>
      <c r="K219" s="1649" t="s">
        <v>3236</v>
      </c>
      <c r="L219" s="1046"/>
      <c r="M219" s="1046"/>
      <c r="N219" s="1548" t="s">
        <v>3237</v>
      </c>
      <c r="O219" s="1648">
        <v>0.19</v>
      </c>
      <c r="P219" s="1046"/>
      <c r="Q219" s="1046"/>
      <c r="R219" s="1046"/>
      <c r="S219" s="1050"/>
      <c r="T219" s="1046"/>
      <c r="U219" s="1049"/>
      <c r="V219" s="1051"/>
      <c r="W219" s="1049"/>
      <c r="X219" s="1046"/>
      <c r="Y219" s="1047"/>
      <c r="Z219" s="1046"/>
      <c r="AA219" s="1043"/>
      <c r="AB219" s="1044"/>
      <c r="AC219" s="1047"/>
      <c r="AD219" s="1046"/>
      <c r="AE219" s="1637"/>
      <c r="AF219" s="1040"/>
      <c r="AG219" s="1041"/>
      <c r="AH219" s="1076"/>
    </row>
    <row r="220" spans="2:34" s="376" customFormat="1">
      <c r="B220" s="1163" t="s">
        <v>1103</v>
      </c>
      <c r="C220" s="1158"/>
      <c r="D220" s="1042"/>
      <c r="E220" s="1042"/>
      <c r="F220" s="1044"/>
      <c r="G220" s="1044"/>
      <c r="H220" s="1547"/>
      <c r="I220" s="1547"/>
      <c r="J220" s="1295" t="s">
        <v>3238</v>
      </c>
      <c r="K220" s="1550" t="s">
        <v>3238</v>
      </c>
      <c r="L220" s="1046"/>
      <c r="M220" s="1046"/>
      <c r="N220" s="1548" t="s">
        <v>3239</v>
      </c>
      <c r="O220" s="1648">
        <v>1</v>
      </c>
      <c r="P220" s="1046"/>
      <c r="Q220" s="1046"/>
      <c r="R220" s="1046"/>
      <c r="S220" s="1050"/>
      <c r="T220" s="1046"/>
      <c r="U220" s="1049"/>
      <c r="V220" s="1051"/>
      <c r="W220" s="1049"/>
      <c r="X220" s="1046"/>
      <c r="Y220" s="1047"/>
      <c r="Z220" s="1046"/>
      <c r="AA220" s="1043"/>
      <c r="AB220" s="1044"/>
      <c r="AC220" s="1047"/>
      <c r="AD220" s="1046"/>
      <c r="AE220" s="1637"/>
      <c r="AF220" s="1040"/>
      <c r="AG220" s="1041"/>
      <c r="AH220" s="1076"/>
    </row>
    <row r="221" spans="2:34" s="376" customFormat="1">
      <c r="B221" s="1163"/>
      <c r="C221" s="1158"/>
      <c r="D221" s="1042"/>
      <c r="E221" s="1042"/>
      <c r="F221" s="1044"/>
      <c r="G221" s="1044"/>
      <c r="H221" s="1046"/>
      <c r="I221" s="1046"/>
      <c r="J221" s="1046"/>
      <c r="K221" s="1046"/>
      <c r="L221" s="1046"/>
      <c r="M221" s="1046"/>
      <c r="N221" s="1548" t="s">
        <v>3240</v>
      </c>
      <c r="O221" s="1648">
        <v>0.22</v>
      </c>
      <c r="P221" s="1046"/>
      <c r="Q221" s="1046"/>
      <c r="R221" s="1046"/>
      <c r="S221" s="1050"/>
      <c r="T221" s="1046"/>
      <c r="U221" s="1049"/>
      <c r="V221" s="1051"/>
      <c r="W221" s="1049"/>
      <c r="X221" s="1046"/>
      <c r="Y221" s="1047"/>
      <c r="Z221" s="1046"/>
      <c r="AA221" s="1043"/>
      <c r="AB221" s="1044"/>
      <c r="AC221" s="1047"/>
      <c r="AD221" s="1046"/>
      <c r="AE221" s="1637"/>
      <c r="AF221" s="1040"/>
      <c r="AG221" s="1041"/>
      <c r="AH221" s="1076"/>
    </row>
    <row r="222" spans="2:34" s="376" customFormat="1">
      <c r="B222" s="1163" t="s">
        <v>645</v>
      </c>
      <c r="C222" s="1158"/>
      <c r="D222" s="1042"/>
      <c r="E222" s="1042"/>
      <c r="F222" s="1044"/>
      <c r="G222" s="1044"/>
      <c r="H222" s="1046"/>
      <c r="I222" s="1046"/>
      <c r="J222" s="1046"/>
      <c r="K222" s="1046"/>
      <c r="L222" s="1295">
        <v>0.04</v>
      </c>
      <c r="M222" s="1295">
        <v>0.04</v>
      </c>
      <c r="N222" s="1548" t="s">
        <v>162</v>
      </c>
      <c r="O222" s="1648">
        <v>0.22</v>
      </c>
      <c r="P222" s="1046"/>
      <c r="Q222" s="1046"/>
      <c r="R222" s="1046"/>
      <c r="S222" s="1050"/>
      <c r="T222" s="1046"/>
      <c r="U222" s="1049"/>
      <c r="V222" s="1051"/>
      <c r="W222" s="1049"/>
      <c r="X222" s="1046"/>
      <c r="Y222" s="1047"/>
      <c r="Z222" s="1046"/>
      <c r="AA222" s="1043"/>
      <c r="AB222" s="1044"/>
      <c r="AC222" s="1047"/>
      <c r="AD222" s="1046"/>
      <c r="AE222" s="1637"/>
      <c r="AF222" s="1040"/>
      <c r="AG222" s="1041"/>
      <c r="AH222" s="1076"/>
    </row>
    <row r="223" spans="2:34" s="376" customFormat="1">
      <c r="B223" s="1163" t="s">
        <v>646</v>
      </c>
      <c r="C223" s="1158"/>
      <c r="D223" s="1042"/>
      <c r="E223" s="1042"/>
      <c r="F223" s="1044"/>
      <c r="G223" s="1044"/>
      <c r="H223" s="1046"/>
      <c r="I223" s="1046"/>
      <c r="J223" s="1046"/>
      <c r="K223" s="1046"/>
      <c r="L223" s="1547">
        <v>3.9800000000000002E-2</v>
      </c>
      <c r="M223" s="1547">
        <v>3.9800000000000002E-2</v>
      </c>
      <c r="N223" s="1548" t="s">
        <v>163</v>
      </c>
      <c r="O223" s="1648">
        <v>0.35</v>
      </c>
      <c r="P223" s="1046"/>
      <c r="Q223" s="1046"/>
      <c r="R223" s="1046"/>
      <c r="S223" s="1050"/>
      <c r="T223" s="1046"/>
      <c r="U223" s="1049"/>
      <c r="V223" s="1051"/>
      <c r="W223" s="1049"/>
      <c r="X223" s="1046"/>
      <c r="Y223" s="1047"/>
      <c r="Z223" s="1046"/>
      <c r="AA223" s="1043"/>
      <c r="AB223" s="1044"/>
      <c r="AC223" s="1047"/>
      <c r="AD223" s="1046"/>
      <c r="AE223" s="1637"/>
      <c r="AF223" s="1040"/>
      <c r="AG223" s="1041"/>
      <c r="AH223" s="1076"/>
    </row>
    <row r="224" spans="2:34" s="376" customFormat="1">
      <c r="B224" s="1163" t="s">
        <v>647</v>
      </c>
      <c r="C224" s="1158"/>
      <c r="D224" s="1042"/>
      <c r="E224" s="1042"/>
      <c r="F224" s="1044"/>
      <c r="G224" s="1044"/>
      <c r="H224" s="1046"/>
      <c r="I224" s="1046"/>
      <c r="J224" s="1046"/>
      <c r="K224" s="1046"/>
      <c r="L224" s="1547">
        <v>3.9600000000000003E-2</v>
      </c>
      <c r="M224" s="1547">
        <v>3.9600000000000003E-2</v>
      </c>
      <c r="N224" s="1548" t="s">
        <v>3241</v>
      </c>
      <c r="O224" s="1648">
        <v>0.3</v>
      </c>
      <c r="P224" s="1046"/>
      <c r="Q224" s="1046"/>
      <c r="R224" s="1046"/>
      <c r="S224" s="1050"/>
      <c r="T224" s="1046"/>
      <c r="U224" s="1049"/>
      <c r="V224" s="1051"/>
      <c r="W224" s="1049"/>
      <c r="X224" s="1046"/>
      <c r="Y224" s="1047"/>
      <c r="Z224" s="1046"/>
      <c r="AA224" s="1043"/>
      <c r="AB224" s="1044"/>
      <c r="AC224" s="1047"/>
      <c r="AD224" s="1046"/>
      <c r="AE224" s="1637"/>
      <c r="AF224" s="1040"/>
      <c r="AG224" s="1041"/>
      <c r="AH224" s="1076"/>
    </row>
    <row r="225" spans="2:34" s="376" customFormat="1">
      <c r="B225" s="1163" t="s">
        <v>648</v>
      </c>
      <c r="C225" s="1158"/>
      <c r="D225" s="1042"/>
      <c r="E225" s="1042"/>
      <c r="F225" s="1044"/>
      <c r="G225" s="1044"/>
      <c r="H225" s="1046"/>
      <c r="I225" s="1046"/>
      <c r="J225" s="1046"/>
      <c r="K225" s="1046"/>
      <c r="L225" s="1547">
        <v>3.9399999999999998E-2</v>
      </c>
      <c r="M225" s="1547">
        <v>3.9399999999999998E-2</v>
      </c>
      <c r="N225" s="1548" t="s">
        <v>3437</v>
      </c>
      <c r="O225" s="1648">
        <v>6.8</v>
      </c>
      <c r="P225" s="1046"/>
      <c r="Q225" s="1046"/>
      <c r="R225" s="1046"/>
      <c r="S225" s="1050"/>
      <c r="T225" s="1046"/>
      <c r="U225" s="1049"/>
      <c r="V225" s="1051"/>
      <c r="W225" s="1049"/>
      <c r="X225" s="1046"/>
      <c r="Y225" s="1047"/>
      <c r="Z225" s="1046"/>
      <c r="AA225" s="1043"/>
      <c r="AB225" s="1044"/>
      <c r="AC225" s="1047"/>
      <c r="AD225" s="1046"/>
      <c r="AE225" s="1637"/>
      <c r="AF225" s="1040"/>
      <c r="AG225" s="1041"/>
      <c r="AH225" s="1076"/>
    </row>
    <row r="226" spans="2:34" s="376" customFormat="1">
      <c r="B226" s="1163" t="s">
        <v>649</v>
      </c>
      <c r="C226" s="1158"/>
      <c r="D226" s="1042"/>
      <c r="E226" s="1042"/>
      <c r="F226" s="1044"/>
      <c r="G226" s="1044"/>
      <c r="H226" s="1046"/>
      <c r="I226" s="1046"/>
      <c r="J226" s="1046"/>
      <c r="K226" s="1046"/>
      <c r="L226" s="1547">
        <v>3.9199999999999999E-2</v>
      </c>
      <c r="M226" s="1547">
        <v>3.9199999999999999E-2</v>
      </c>
      <c r="N226" s="1548" t="s">
        <v>2742</v>
      </c>
      <c r="O226" s="1648">
        <v>0.5</v>
      </c>
      <c r="P226" s="1046"/>
      <c r="Q226" s="1046"/>
      <c r="R226" s="1046"/>
      <c r="S226" s="1050"/>
      <c r="T226" s="1046"/>
      <c r="U226" s="1049"/>
      <c r="V226" s="1051"/>
      <c r="W226" s="1049"/>
      <c r="X226" s="1046"/>
      <c r="Y226" s="1047"/>
      <c r="Z226" s="1046"/>
      <c r="AA226" s="1043"/>
      <c r="AB226" s="1044"/>
      <c r="AC226" s="1047"/>
      <c r="AD226" s="1046"/>
      <c r="AE226" s="1637"/>
      <c r="AF226" s="1040"/>
      <c r="AG226" s="1041"/>
      <c r="AH226" s="1076"/>
    </row>
    <row r="227" spans="2:34" s="376" customFormat="1" ht="25.5">
      <c r="B227" s="1163" t="s">
        <v>650</v>
      </c>
      <c r="C227" s="1158"/>
      <c r="D227" s="1042"/>
      <c r="E227" s="1042"/>
      <c r="F227" s="1044"/>
      <c r="G227" s="1044"/>
      <c r="H227" s="1046"/>
      <c r="I227" s="1046"/>
      <c r="J227" s="1046"/>
      <c r="K227" s="1046"/>
      <c r="L227" s="1547">
        <v>3.9E-2</v>
      </c>
      <c r="M227" s="1547">
        <v>3.9E-2</v>
      </c>
      <c r="N227" s="1548" t="s">
        <v>3054</v>
      </c>
      <c r="O227" s="1648">
        <v>0.3</v>
      </c>
      <c r="P227" s="1046"/>
      <c r="Q227" s="1046"/>
      <c r="R227" s="1046"/>
      <c r="S227" s="1050"/>
      <c r="T227" s="1046"/>
      <c r="U227" s="1049"/>
      <c r="V227" s="1051"/>
      <c r="W227" s="1049"/>
      <c r="X227" s="1046"/>
      <c r="Y227" s="1047"/>
      <c r="Z227" s="1046"/>
      <c r="AA227" s="1043"/>
      <c r="AB227" s="1044"/>
      <c r="AC227" s="1047"/>
      <c r="AD227" s="1046"/>
      <c r="AE227" s="1637"/>
      <c r="AF227" s="1040"/>
      <c r="AG227" s="1041"/>
      <c r="AH227" s="1076"/>
    </row>
    <row r="228" spans="2:34" s="376" customFormat="1">
      <c r="B228" s="1163" t="s">
        <v>651</v>
      </c>
      <c r="C228" s="1158"/>
      <c r="D228" s="1042"/>
      <c r="E228" s="1042"/>
      <c r="F228" s="1044"/>
      <c r="G228" s="1044"/>
      <c r="H228" s="1046"/>
      <c r="I228" s="1046"/>
      <c r="J228" s="1046"/>
      <c r="K228" s="1046"/>
      <c r="L228" s="1547">
        <v>3.8800000000000001E-2</v>
      </c>
      <c r="M228" s="1547">
        <v>3.8800000000000001E-2</v>
      </c>
      <c r="N228" s="1548" t="s">
        <v>3039</v>
      </c>
      <c r="O228" s="1648">
        <v>0.39</v>
      </c>
      <c r="P228" s="1046"/>
      <c r="Q228" s="1046"/>
      <c r="R228" s="1046"/>
      <c r="S228" s="1050"/>
      <c r="T228" s="1046"/>
      <c r="U228" s="1049"/>
      <c r="V228" s="1051"/>
      <c r="W228" s="1049"/>
      <c r="X228" s="1046"/>
      <c r="Y228" s="1047"/>
      <c r="Z228" s="1046"/>
      <c r="AA228" s="1043"/>
      <c r="AB228" s="1044"/>
      <c r="AC228" s="1047"/>
      <c r="AD228" s="1046"/>
      <c r="AE228" s="1637"/>
      <c r="AF228" s="1040"/>
      <c r="AG228" s="1041"/>
      <c r="AH228" s="1076"/>
    </row>
    <row r="229" spans="2:34" s="376" customFormat="1">
      <c r="B229" s="1163"/>
      <c r="C229" s="1158"/>
      <c r="D229" s="1042"/>
      <c r="E229" s="1042"/>
      <c r="F229" s="1044"/>
      <c r="G229" s="1042"/>
      <c r="H229" s="1046"/>
      <c r="I229" s="1046"/>
      <c r="J229" s="1046"/>
      <c r="K229" s="1046"/>
      <c r="L229" s="1046"/>
      <c r="M229" s="1046"/>
      <c r="N229" s="1548" t="s">
        <v>3242</v>
      </c>
      <c r="O229" s="1648">
        <v>0.6</v>
      </c>
      <c r="P229" s="1046"/>
      <c r="Q229" s="1046"/>
      <c r="R229" s="1046"/>
      <c r="S229" s="1050"/>
      <c r="T229" s="1046"/>
      <c r="U229" s="1049"/>
      <c r="V229" s="1051"/>
      <c r="W229" s="1049"/>
      <c r="X229" s="1046"/>
      <c r="Y229" s="1047"/>
      <c r="Z229" s="1046"/>
      <c r="AA229" s="1043"/>
      <c r="AB229" s="1044"/>
      <c r="AC229" s="1047"/>
      <c r="AD229" s="1046"/>
      <c r="AE229" s="1637"/>
      <c r="AF229" s="1040"/>
      <c r="AG229" s="1041"/>
      <c r="AH229" s="1076"/>
    </row>
    <row r="230" spans="2:34" s="376" customFormat="1">
      <c r="B230" s="1163"/>
      <c r="C230" s="1158"/>
      <c r="D230" s="1042"/>
      <c r="E230" s="1042"/>
      <c r="F230" s="1044"/>
      <c r="G230" s="1044"/>
      <c r="H230" s="1046"/>
      <c r="I230" s="1046"/>
      <c r="J230" s="1046"/>
      <c r="K230" s="1046"/>
      <c r="L230" s="1046"/>
      <c r="M230" s="1046"/>
      <c r="N230" s="1548" t="s">
        <v>3056</v>
      </c>
      <c r="O230" s="1648">
        <v>0.85</v>
      </c>
      <c r="P230" s="1046"/>
      <c r="Q230" s="1046"/>
      <c r="R230" s="1046"/>
      <c r="S230" s="1050"/>
      <c r="T230" s="1046"/>
      <c r="U230" s="1049"/>
      <c r="V230" s="1051"/>
      <c r="W230" s="1049"/>
      <c r="X230" s="1046"/>
      <c r="Y230" s="1047"/>
      <c r="Z230" s="1046"/>
      <c r="AA230" s="1043"/>
      <c r="AB230" s="1044"/>
      <c r="AC230" s="1047"/>
      <c r="AD230" s="1046"/>
      <c r="AE230" s="1637"/>
      <c r="AF230" s="1040"/>
      <c r="AG230" s="1041"/>
      <c r="AH230" s="1076"/>
    </row>
    <row r="231" spans="2:34" s="376" customFormat="1">
      <c r="B231" s="1163" t="s">
        <v>1105</v>
      </c>
      <c r="C231" s="1158"/>
      <c r="D231" s="1042"/>
      <c r="E231" s="1042"/>
      <c r="F231" s="1044"/>
      <c r="G231" s="1044"/>
      <c r="H231" s="1046"/>
      <c r="I231" s="1046"/>
      <c r="J231" s="1046"/>
      <c r="K231" s="1046"/>
      <c r="L231" s="1046"/>
      <c r="M231" s="1046"/>
      <c r="N231" s="1548"/>
      <c r="O231" s="1648"/>
      <c r="P231" s="1295">
        <v>0.14000000000000001</v>
      </c>
      <c r="Q231" s="1295">
        <v>0.14000000000000001</v>
      </c>
      <c r="R231" s="1295">
        <v>0.14000000000000001</v>
      </c>
      <c r="S231" s="1050"/>
      <c r="T231" s="1046"/>
      <c r="U231" s="1049"/>
      <c r="V231" s="1051"/>
      <c r="W231" s="1049"/>
      <c r="X231" s="1046"/>
      <c r="Y231" s="1047"/>
      <c r="Z231" s="1046"/>
      <c r="AA231" s="1043"/>
      <c r="AB231" s="1044"/>
      <c r="AC231" s="1047"/>
      <c r="AD231" s="1046"/>
      <c r="AE231" s="1637"/>
      <c r="AF231" s="1040"/>
      <c r="AG231" s="1041"/>
      <c r="AH231" s="1076"/>
    </row>
    <row r="232" spans="2:34" s="376" customFormat="1">
      <c r="B232" s="1163" t="s">
        <v>1106</v>
      </c>
      <c r="C232" s="1551"/>
      <c r="D232" s="1552"/>
      <c r="E232" s="1552"/>
      <c r="F232" s="1553"/>
      <c r="G232" s="1553"/>
      <c r="H232" s="1554"/>
      <c r="I232" s="1554"/>
      <c r="J232" s="1554"/>
      <c r="K232" s="1554"/>
      <c r="L232" s="1554"/>
      <c r="M232" s="1554"/>
      <c r="N232" s="1555"/>
      <c r="O232" s="1650"/>
      <c r="P232" s="1562">
        <v>0.13389999999999999</v>
      </c>
      <c r="Q232" s="1562">
        <v>0.13389999999999999</v>
      </c>
      <c r="R232" s="1562">
        <v>0.13389999999999999</v>
      </c>
      <c r="S232" s="1557"/>
      <c r="T232" s="1554"/>
      <c r="U232" s="1558"/>
      <c r="V232" s="1559"/>
      <c r="W232" s="1558"/>
      <c r="X232" s="1554"/>
      <c r="Y232" s="1560"/>
      <c r="Z232" s="1554"/>
      <c r="AA232" s="1561"/>
      <c r="AB232" s="1553"/>
      <c r="AC232" s="1560"/>
      <c r="AD232" s="1554"/>
      <c r="AE232" s="1048"/>
      <c r="AF232" s="1158"/>
      <c r="AG232" s="1049"/>
      <c r="AH232" s="1076"/>
    </row>
    <row r="233" spans="2:34" s="376" customFormat="1">
      <c r="B233" s="1163" t="s">
        <v>1107</v>
      </c>
      <c r="C233" s="1551"/>
      <c r="D233" s="1552"/>
      <c r="E233" s="1552"/>
      <c r="F233" s="1553"/>
      <c r="G233" s="1553"/>
      <c r="H233" s="1554"/>
      <c r="I233" s="1554"/>
      <c r="J233" s="1554"/>
      <c r="K233" s="1554"/>
      <c r="L233" s="1554"/>
      <c r="M233" s="1554"/>
      <c r="N233" s="1555"/>
      <c r="O233" s="1650"/>
      <c r="P233" s="1562">
        <v>0.13289999999999999</v>
      </c>
      <c r="Q233" s="1562">
        <v>0.13289999999999999</v>
      </c>
      <c r="R233" s="1562">
        <v>0.13289999999999999</v>
      </c>
      <c r="S233" s="1557"/>
      <c r="T233" s="1554"/>
      <c r="U233" s="1558"/>
      <c r="V233" s="1559"/>
      <c r="W233" s="1558"/>
      <c r="X233" s="1554"/>
      <c r="Y233" s="1560"/>
      <c r="Z233" s="1554"/>
      <c r="AA233" s="1561"/>
      <c r="AB233" s="1553"/>
      <c r="AC233" s="1560"/>
      <c r="AD233" s="1554"/>
      <c r="AE233" s="1048"/>
      <c r="AF233" s="1158"/>
      <c r="AG233" s="1049"/>
      <c r="AH233" s="1076"/>
    </row>
    <row r="234" spans="2:34" s="376" customFormat="1">
      <c r="B234" s="1163" t="s">
        <v>1108</v>
      </c>
      <c r="C234" s="1551"/>
      <c r="D234" s="1552"/>
      <c r="E234" s="1552"/>
      <c r="F234" s="1553"/>
      <c r="G234" s="1553"/>
      <c r="H234" s="1554"/>
      <c r="I234" s="1554"/>
      <c r="J234" s="1554"/>
      <c r="K234" s="1554"/>
      <c r="L234" s="1554"/>
      <c r="M234" s="1554"/>
      <c r="N234" s="1555"/>
      <c r="O234" s="1562"/>
      <c r="P234" s="1562">
        <v>0.13189999999999999</v>
      </c>
      <c r="Q234" s="1562">
        <v>0.13189999999999999</v>
      </c>
      <c r="R234" s="1562">
        <v>0.13189999999999999</v>
      </c>
      <c r="S234" s="1562"/>
      <c r="T234" s="1554"/>
      <c r="U234" s="1558"/>
      <c r="V234" s="1559"/>
      <c r="W234" s="1558"/>
      <c r="X234" s="1554"/>
      <c r="Y234" s="1560"/>
      <c r="Z234" s="1554"/>
      <c r="AA234" s="1561"/>
      <c r="AB234" s="1553"/>
      <c r="AC234" s="1560"/>
      <c r="AD234" s="1554"/>
      <c r="AE234" s="1048"/>
      <c r="AF234" s="1158"/>
      <c r="AG234" s="1049"/>
      <c r="AH234" s="1076"/>
    </row>
    <row r="235" spans="2:34" s="376" customFormat="1">
      <c r="B235" s="1163" t="s">
        <v>1109</v>
      </c>
      <c r="C235" s="1551"/>
      <c r="D235" s="1552"/>
      <c r="E235" s="1552"/>
      <c r="F235" s="1553"/>
      <c r="G235" s="1553"/>
      <c r="H235" s="1554"/>
      <c r="I235" s="1554"/>
      <c r="J235" s="1554"/>
      <c r="K235" s="1554"/>
      <c r="L235" s="1554"/>
      <c r="M235" s="1554"/>
      <c r="N235" s="1555"/>
      <c r="O235" s="1650"/>
      <c r="P235" s="1562">
        <v>0.13089999999999999</v>
      </c>
      <c r="Q235" s="1562">
        <v>0.13089999999999999</v>
      </c>
      <c r="R235" s="1562">
        <v>0.13089999999999999</v>
      </c>
      <c r="S235" s="1557"/>
      <c r="T235" s="1554"/>
      <c r="U235" s="1558"/>
      <c r="V235" s="1559"/>
      <c r="W235" s="1558"/>
      <c r="X235" s="1554"/>
      <c r="Y235" s="1560"/>
      <c r="Z235" s="1554"/>
      <c r="AA235" s="1561"/>
      <c r="AB235" s="1553"/>
      <c r="AC235" s="1560"/>
      <c r="AD235" s="1554"/>
      <c r="AE235" s="1048"/>
      <c r="AF235" s="1158"/>
      <c r="AG235" s="1049"/>
      <c r="AH235" s="1076"/>
    </row>
    <row r="236" spans="2:34" s="376" customFormat="1">
      <c r="B236" s="1163" t="s">
        <v>260</v>
      </c>
      <c r="C236" s="1551"/>
      <c r="D236" s="1552"/>
      <c r="E236" s="1552"/>
      <c r="F236" s="1553"/>
      <c r="G236" s="1553"/>
      <c r="H236" s="1554"/>
      <c r="I236" s="1554"/>
      <c r="J236" s="1554"/>
      <c r="K236" s="1554"/>
      <c r="L236" s="1554"/>
      <c r="M236" s="1554"/>
      <c r="N236" s="1555"/>
      <c r="O236" s="1650"/>
      <c r="P236" s="1562">
        <v>0.12989999999999999</v>
      </c>
      <c r="Q236" s="1562">
        <v>0.12989999999999999</v>
      </c>
      <c r="R236" s="1562">
        <v>0.12989999999999999</v>
      </c>
      <c r="S236" s="1562"/>
      <c r="T236" s="1562"/>
      <c r="U236" s="1558"/>
      <c r="V236" s="1559"/>
      <c r="W236" s="1558"/>
      <c r="X236" s="1554"/>
      <c r="Y236" s="1560"/>
      <c r="Z236" s="1554"/>
      <c r="AA236" s="1561"/>
      <c r="AB236" s="1553"/>
      <c r="AC236" s="1560"/>
      <c r="AD236" s="1554"/>
      <c r="AE236" s="1048"/>
      <c r="AF236" s="1158"/>
      <c r="AG236" s="1049"/>
      <c r="AH236" s="1076"/>
    </row>
    <row r="237" spans="2:34" s="376" customFormat="1" ht="13.5" thickBot="1">
      <c r="B237" s="1405" t="s">
        <v>3217</v>
      </c>
      <c r="C237" s="1563"/>
      <c r="D237" s="1055"/>
      <c r="E237" s="1055"/>
      <c r="F237" s="1057"/>
      <c r="G237" s="1057"/>
      <c r="H237" s="1059"/>
      <c r="I237" s="1059"/>
      <c r="J237" s="1059"/>
      <c r="K237" s="1059"/>
      <c r="L237" s="1059"/>
      <c r="M237" s="1059"/>
      <c r="N237" s="1657"/>
      <c r="O237" s="1658"/>
      <c r="P237" s="1659">
        <v>0.12889999999999999</v>
      </c>
      <c r="Q237" s="1659">
        <v>0.12889999999999999</v>
      </c>
      <c r="R237" s="1659">
        <v>0.12889999999999999</v>
      </c>
      <c r="S237" s="1063"/>
      <c r="T237" s="1059"/>
      <c r="U237" s="1062"/>
      <c r="V237" s="1064"/>
      <c r="W237" s="1062"/>
      <c r="X237" s="1059"/>
      <c r="Y237" s="1060"/>
      <c r="Z237" s="1059"/>
      <c r="AA237" s="1056"/>
      <c r="AB237" s="1057"/>
      <c r="AC237" s="1060"/>
      <c r="AD237" s="1059"/>
      <c r="AE237" s="1061"/>
      <c r="AF237" s="1563"/>
      <c r="AG237" s="1062"/>
      <c r="AH237" s="1076"/>
    </row>
    <row r="238" spans="2:34" s="376" customFormat="1">
      <c r="B238" s="1183"/>
      <c r="C238" s="1184"/>
      <c r="D238" s="1184">
        <v>1.0000000000000001E-33</v>
      </c>
      <c r="E238" s="1184"/>
      <c r="F238" s="1184"/>
      <c r="G238" s="1184"/>
      <c r="H238" s="1184"/>
      <c r="I238" s="1184"/>
      <c r="J238" s="1184"/>
      <c r="K238" s="1184"/>
      <c r="L238" s="1184"/>
      <c r="M238" s="1184"/>
      <c r="N238" s="1184">
        <v>1.0000000000000001E-33</v>
      </c>
      <c r="O238" s="1184"/>
      <c r="P238" s="1184"/>
      <c r="Q238" s="1184"/>
      <c r="R238" s="1184"/>
      <c r="S238" s="1184"/>
      <c r="T238" s="1184"/>
      <c r="U238" s="1184"/>
      <c r="V238" s="1184">
        <v>1.0000000000000001E-33</v>
      </c>
      <c r="W238" s="1184"/>
      <c r="X238" s="1184"/>
      <c r="Y238" s="1184"/>
      <c r="Z238" s="1184"/>
      <c r="AA238" s="1184"/>
      <c r="AB238" s="1184"/>
      <c r="AC238" s="1184"/>
      <c r="AD238" s="1184"/>
      <c r="AE238" s="1184"/>
      <c r="AF238" s="1184"/>
      <c r="AG238" s="1184"/>
      <c r="AH238" s="1076"/>
    </row>
    <row r="239" spans="2:34" s="376" customFormat="1">
      <c r="B239" s="1185" t="s">
        <v>2887</v>
      </c>
      <c r="C239" s="1662" t="s">
        <v>3438</v>
      </c>
      <c r="D239" s="1662"/>
      <c r="E239" s="1662"/>
      <c r="F239" s="1662"/>
      <c r="G239" s="1187"/>
      <c r="H239" s="1187"/>
      <c r="I239" s="1187"/>
      <c r="J239" s="1187"/>
      <c r="K239" s="1187"/>
      <c r="L239" s="1187"/>
      <c r="M239" s="1187"/>
      <c r="N239" s="1187"/>
      <c r="O239" s="1187"/>
      <c r="P239" s="1187"/>
      <c r="Q239" s="1187"/>
      <c r="R239" s="1187"/>
      <c r="S239" s="1187"/>
      <c r="T239" s="1187"/>
      <c r="U239" s="1187"/>
      <c r="V239" s="1187"/>
      <c r="W239" s="1187"/>
      <c r="X239" s="1187"/>
      <c r="Y239" s="1187"/>
      <c r="Z239" s="1187"/>
      <c r="AA239" s="1187"/>
      <c r="AB239" s="1187"/>
      <c r="AC239" s="1187"/>
      <c r="AD239" s="1187"/>
      <c r="AE239" s="1187"/>
      <c r="AF239" s="1187"/>
      <c r="AG239" s="1187"/>
      <c r="AH239" s="1076"/>
    </row>
    <row r="240" spans="2:34" s="376" customFormat="1">
      <c r="B240" s="1185" t="s">
        <v>2889</v>
      </c>
      <c r="C240" s="2434" t="s">
        <v>2970</v>
      </c>
      <c r="D240" s="2434"/>
      <c r="E240" s="2434"/>
      <c r="F240" s="2434"/>
      <c r="G240" s="1661"/>
      <c r="H240" s="1661"/>
      <c r="I240" s="1661"/>
      <c r="J240" s="1661"/>
      <c r="K240" s="1661"/>
      <c r="L240" s="1661"/>
      <c r="M240" s="1661"/>
      <c r="N240" s="1661"/>
      <c r="O240" s="1661"/>
      <c r="P240" s="1661"/>
      <c r="Q240" s="1661"/>
      <c r="R240" s="1661"/>
      <c r="S240" s="1661"/>
      <c r="T240" s="1661"/>
      <c r="U240" s="1661"/>
      <c r="V240" s="1661"/>
      <c r="W240" s="1661"/>
      <c r="X240" s="1661"/>
      <c r="Y240" s="1661"/>
      <c r="Z240" s="1661"/>
      <c r="AA240" s="1661"/>
      <c r="AB240" s="1661"/>
      <c r="AC240" s="1661"/>
      <c r="AD240" s="1661"/>
      <c r="AE240" s="1661"/>
      <c r="AF240" s="1661"/>
      <c r="AG240" s="1661"/>
      <c r="AH240" s="1076"/>
    </row>
    <row r="241" spans="2:34" s="376" customFormat="1" ht="13.5" thickBot="1">
      <c r="B241" s="1186"/>
      <c r="C241" s="1638"/>
      <c r="D241" s="1638"/>
      <c r="E241" s="1638"/>
      <c r="F241" s="1638"/>
      <c r="G241" s="1638"/>
      <c r="H241" s="1638"/>
      <c r="I241" s="1638"/>
      <c r="J241" s="1638"/>
      <c r="K241" s="1638"/>
      <c r="L241" s="1638"/>
      <c r="M241" s="1638"/>
      <c r="N241" s="1638"/>
      <c r="O241" s="1638"/>
      <c r="P241" s="1638"/>
      <c r="Q241" s="1638"/>
      <c r="R241" s="1638"/>
      <c r="S241" s="1638"/>
      <c r="T241" s="1638"/>
      <c r="U241" s="1638"/>
      <c r="V241" s="1638"/>
      <c r="W241" s="1638"/>
      <c r="X241" s="1638"/>
      <c r="Y241" s="1638"/>
      <c r="Z241" s="1638"/>
      <c r="AA241" s="1638"/>
      <c r="AB241" s="1638"/>
      <c r="AC241" s="1638"/>
      <c r="AD241" s="1638"/>
      <c r="AE241" s="1638"/>
      <c r="AF241" s="1638"/>
      <c r="AG241" s="1638"/>
      <c r="AH241" s="1081"/>
    </row>
    <row r="242" spans="2:34" s="376" customFormat="1" ht="13.5" thickBot="1"/>
    <row r="243" spans="2:34" s="376" customFormat="1" ht="20.25">
      <c r="B243" s="2263" t="s">
        <v>2854</v>
      </c>
      <c r="C243" s="2264"/>
      <c r="D243" s="2264"/>
      <c r="E243" s="2264"/>
      <c r="F243" s="2264"/>
      <c r="G243" s="2264"/>
      <c r="H243" s="2264"/>
      <c r="I243" s="2264"/>
      <c r="J243" s="2264"/>
      <c r="K243" s="2264"/>
      <c r="L243" s="2264"/>
      <c r="M243" s="2264"/>
      <c r="N243" s="2264"/>
      <c r="O243" s="2264"/>
      <c r="P243" s="2264"/>
      <c r="Q243" s="2264"/>
      <c r="R243" s="2264"/>
      <c r="S243" s="2264"/>
      <c r="T243" s="2264"/>
      <c r="U243" s="2264"/>
      <c r="V243" s="2264"/>
      <c r="W243" s="2264"/>
      <c r="X243" s="2264"/>
      <c r="Y243" s="2264"/>
      <c r="Z243" s="2264"/>
      <c r="AA243" s="2264"/>
      <c r="AB243" s="2264"/>
      <c r="AC243" s="2264"/>
      <c r="AD243" s="2264"/>
      <c r="AE243" s="2264"/>
      <c r="AF243" s="2264"/>
      <c r="AG243" s="2264"/>
      <c r="AH243" s="2265"/>
    </row>
    <row r="244" spans="2:34" s="376" customFormat="1">
      <c r="B244" s="1168"/>
      <c r="C244" s="1169"/>
      <c r="D244" s="1170"/>
      <c r="E244" s="1170"/>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1076"/>
    </row>
    <row r="245" spans="2:34" s="376" customFormat="1">
      <c r="B245" s="1171" t="s">
        <v>2855</v>
      </c>
      <c r="C245" s="1172" t="s">
        <v>3450</v>
      </c>
      <c r="D245" s="1172"/>
      <c r="E245" s="456"/>
      <c r="F245" s="456"/>
      <c r="G245" s="456"/>
      <c r="H245" s="456"/>
      <c r="I245" s="1617"/>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1076"/>
    </row>
    <row r="246" spans="2:34" s="376" customFormat="1" ht="13.5" thickBot="1">
      <c r="B246" s="1171" t="s">
        <v>2857</v>
      </c>
      <c r="C246" s="1854">
        <v>41850</v>
      </c>
      <c r="D246" s="1855"/>
      <c r="E246" s="1855"/>
      <c r="F246" s="456"/>
      <c r="G246" s="456"/>
      <c r="H246" s="456"/>
      <c r="I246" s="1617"/>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1076"/>
    </row>
    <row r="247" spans="2:34" s="376" customFormat="1" ht="13.5" thickBot="1">
      <c r="B247" s="1168" t="s">
        <v>2858</v>
      </c>
      <c r="C247" s="2428" t="s">
        <v>3451</v>
      </c>
      <c r="D247" s="2429"/>
      <c r="E247" s="2429"/>
      <c r="F247" s="2429"/>
      <c r="G247" s="2429"/>
      <c r="H247" s="2429"/>
      <c r="I247" s="2429"/>
      <c r="J247" s="2429"/>
      <c r="K247" s="2429"/>
      <c r="L247" s="2429"/>
      <c r="M247" s="2429"/>
      <c r="N247" s="2429"/>
      <c r="O247" s="2429"/>
      <c r="P247" s="2429"/>
      <c r="Q247" s="2429"/>
      <c r="R247" s="2429"/>
      <c r="S247" s="2429"/>
      <c r="T247" s="2429"/>
      <c r="U247" s="2429"/>
      <c r="V247" s="2429"/>
      <c r="W247" s="2430"/>
      <c r="X247" s="456"/>
      <c r="Y247" s="456"/>
      <c r="Z247" s="456"/>
      <c r="AA247" s="456"/>
      <c r="AB247" s="456"/>
      <c r="AC247" s="456"/>
      <c r="AD247" s="456"/>
      <c r="AE247" s="456"/>
      <c r="AF247" s="456"/>
      <c r="AG247" s="456"/>
      <c r="AH247" s="1076"/>
    </row>
    <row r="248" spans="2:34" s="377" customFormat="1" ht="13.5" thickBot="1">
      <c r="B248" s="1168"/>
      <c r="C248" s="1652"/>
      <c r="D248" s="1652"/>
      <c r="E248" s="1652"/>
      <c r="F248" s="1652"/>
      <c r="G248" s="1652"/>
      <c r="H248" s="1652"/>
      <c r="I248" s="1652"/>
      <c r="J248" s="1652"/>
      <c r="K248" s="1652"/>
      <c r="L248" s="1652"/>
      <c r="M248" s="1652"/>
      <c r="N248" s="1652"/>
      <c r="O248" s="1652"/>
      <c r="P248" s="1652"/>
      <c r="Q248" s="1652"/>
      <c r="R248" s="1652"/>
      <c r="S248" s="1652"/>
      <c r="T248" s="1652"/>
      <c r="U248" s="1652"/>
      <c r="V248" s="1652"/>
      <c r="W248" s="1652"/>
      <c r="X248" s="456"/>
      <c r="Y248" s="456"/>
      <c r="Z248" s="456"/>
      <c r="AA248" s="456"/>
      <c r="AB248" s="456"/>
      <c r="AC248" s="456"/>
      <c r="AD248" s="456"/>
      <c r="AE248" s="456"/>
      <c r="AF248" s="456"/>
      <c r="AG248" s="456"/>
      <c r="AH248" s="1076"/>
    </row>
    <row r="249" spans="2:34" s="376" customFormat="1" ht="13.5" customHeight="1" thickBot="1">
      <c r="B249" s="1859" t="s">
        <v>2859</v>
      </c>
      <c r="C249" s="1861" t="s">
        <v>2860</v>
      </c>
      <c r="D249" s="1859" t="s">
        <v>2861</v>
      </c>
      <c r="E249" s="1863" t="s">
        <v>2862</v>
      </c>
      <c r="F249" s="1864"/>
      <c r="G249" s="1864"/>
      <c r="H249" s="1864"/>
      <c r="I249" s="1864"/>
      <c r="J249" s="1864"/>
      <c r="K249" s="1864"/>
      <c r="L249" s="1864"/>
      <c r="M249" s="1864"/>
      <c r="N249" s="1864"/>
      <c r="O249" s="1864"/>
      <c r="P249" s="1864"/>
      <c r="Q249" s="1864"/>
      <c r="R249" s="1865"/>
      <c r="S249" s="2270" t="s">
        <v>2863</v>
      </c>
      <c r="T249" s="2271"/>
      <c r="U249" s="2271"/>
      <c r="V249" s="2271"/>
      <c r="W249" s="2271"/>
      <c r="X249" s="2271"/>
      <c r="Y249" s="2271"/>
      <c r="Z249" s="2272"/>
      <c r="AA249" s="1863" t="s">
        <v>2864</v>
      </c>
      <c r="AB249" s="1864"/>
      <c r="AC249" s="1864"/>
      <c r="AD249" s="1865"/>
      <c r="AE249" s="1869" t="s">
        <v>2865</v>
      </c>
      <c r="AF249" s="1870"/>
      <c r="AG249" s="1871"/>
      <c r="AH249" s="1076"/>
    </row>
    <row r="250" spans="2:34" s="376" customFormat="1" ht="13.5" customHeight="1" thickBot="1">
      <c r="B250" s="1860"/>
      <c r="C250" s="1862"/>
      <c r="D250" s="1860"/>
      <c r="E250" s="1859" t="s">
        <v>2866</v>
      </c>
      <c r="F250" s="2273" t="s">
        <v>2867</v>
      </c>
      <c r="G250" s="2273" t="s">
        <v>2868</v>
      </c>
      <c r="H250" s="2270" t="s">
        <v>2869</v>
      </c>
      <c r="I250" s="2272"/>
      <c r="J250" s="2270" t="s">
        <v>2870</v>
      </c>
      <c r="K250" s="2272"/>
      <c r="L250" s="2270" t="s">
        <v>2871</v>
      </c>
      <c r="M250" s="2272"/>
      <c r="N250" s="2270" t="s">
        <v>2872</v>
      </c>
      <c r="O250" s="2272"/>
      <c r="P250" s="2270" t="s">
        <v>2873</v>
      </c>
      <c r="Q250" s="2271"/>
      <c r="R250" s="2272"/>
      <c r="S250" s="2273" t="s">
        <v>2869</v>
      </c>
      <c r="T250" s="2273" t="s">
        <v>2870</v>
      </c>
      <c r="U250" s="2273" t="s">
        <v>2871</v>
      </c>
      <c r="V250" s="2270" t="s">
        <v>2872</v>
      </c>
      <c r="W250" s="2272"/>
      <c r="X250" s="2270" t="s">
        <v>2873</v>
      </c>
      <c r="Y250" s="2271"/>
      <c r="Z250" s="2272"/>
      <c r="AA250" s="1859" t="s">
        <v>2866</v>
      </c>
      <c r="AB250" s="1859" t="s">
        <v>2874</v>
      </c>
      <c r="AC250" s="1859" t="s">
        <v>2875</v>
      </c>
      <c r="AD250" s="1859" t="s">
        <v>2876</v>
      </c>
      <c r="AE250" s="1872"/>
      <c r="AF250" s="1873"/>
      <c r="AG250" s="1874"/>
      <c r="AH250" s="1076"/>
    </row>
    <row r="251" spans="2:34" s="376" customFormat="1" ht="13.5" customHeight="1" thickBot="1">
      <c r="B251" s="1860"/>
      <c r="C251" s="1862"/>
      <c r="D251" s="1860"/>
      <c r="E251" s="1860"/>
      <c r="F251" s="2274"/>
      <c r="G251" s="2274"/>
      <c r="H251" s="1629" t="s">
        <v>2877</v>
      </c>
      <c r="I251" s="1629" t="s">
        <v>2878</v>
      </c>
      <c r="J251" s="1629" t="s">
        <v>2877</v>
      </c>
      <c r="K251" s="1629" t="s">
        <v>2878</v>
      </c>
      <c r="L251" s="1629" t="s">
        <v>2877</v>
      </c>
      <c r="M251" s="1629" t="s">
        <v>2878</v>
      </c>
      <c r="N251" s="1628" t="s">
        <v>306</v>
      </c>
      <c r="O251" s="1191" t="s">
        <v>2879</v>
      </c>
      <c r="P251" s="1193" t="s">
        <v>2880</v>
      </c>
      <c r="Q251" s="1191" t="s">
        <v>2881</v>
      </c>
      <c r="R251" s="1191" t="s">
        <v>2882</v>
      </c>
      <c r="S251" s="2274"/>
      <c r="T251" s="2274"/>
      <c r="U251" s="2274"/>
      <c r="V251" s="1630" t="s">
        <v>306</v>
      </c>
      <c r="W251" s="1196" t="s">
        <v>2879</v>
      </c>
      <c r="X251" s="1191" t="s">
        <v>2880</v>
      </c>
      <c r="Y251" s="1192" t="s">
        <v>2881</v>
      </c>
      <c r="Z251" s="1191" t="s">
        <v>2882</v>
      </c>
      <c r="AA251" s="1860"/>
      <c r="AB251" s="1860"/>
      <c r="AC251" s="1860"/>
      <c r="AD251" s="1860"/>
      <c r="AE251" s="1618" t="s">
        <v>307</v>
      </c>
      <c r="AF251" s="1618" t="s">
        <v>2883</v>
      </c>
      <c r="AG251" s="1618" t="s">
        <v>2884</v>
      </c>
      <c r="AH251" s="1076"/>
    </row>
    <row r="252" spans="2:34" s="376" customFormat="1" ht="13.5" customHeight="1">
      <c r="B252" s="1266" t="s">
        <v>3452</v>
      </c>
      <c r="C252" s="1634">
        <v>1812</v>
      </c>
      <c r="D252" s="1330">
        <v>105</v>
      </c>
      <c r="E252" s="1133">
        <v>105</v>
      </c>
      <c r="F252" s="1134"/>
      <c r="G252" s="1134"/>
      <c r="H252" s="1135"/>
      <c r="I252" s="1135"/>
      <c r="J252" s="1135"/>
      <c r="K252" s="1135"/>
      <c r="L252" s="1135"/>
      <c r="M252" s="1135"/>
      <c r="N252" s="1213" t="s">
        <v>3046</v>
      </c>
      <c r="O252" s="1368">
        <v>0.09</v>
      </c>
      <c r="P252" s="1135"/>
      <c r="Q252" s="1135"/>
      <c r="R252" s="1135"/>
      <c r="S252" s="1135"/>
      <c r="T252" s="1135"/>
      <c r="U252" s="1135"/>
      <c r="V252" s="1593"/>
      <c r="W252" s="1135"/>
      <c r="X252" s="1135"/>
      <c r="Y252" s="1135"/>
      <c r="Z252" s="1135"/>
      <c r="AA252" s="1133"/>
      <c r="AB252" s="1134"/>
      <c r="AC252" s="1135"/>
      <c r="AD252" s="1135"/>
      <c r="AE252" s="1593"/>
      <c r="AF252" s="1634"/>
      <c r="AG252" s="1151"/>
      <c r="AH252" s="1076"/>
    </row>
    <row r="253" spans="2:34" s="376" customFormat="1" ht="13.5" customHeight="1">
      <c r="B253" s="1267" t="s">
        <v>1090</v>
      </c>
      <c r="C253" s="1635"/>
      <c r="D253" s="1127"/>
      <c r="E253" s="1329"/>
      <c r="F253" s="1128"/>
      <c r="G253" s="1128"/>
      <c r="H253" s="1366">
        <v>0.02</v>
      </c>
      <c r="I253" s="1366">
        <v>0.02</v>
      </c>
      <c r="J253" s="1129"/>
      <c r="K253" s="1129"/>
      <c r="L253" s="1129"/>
      <c r="M253" s="1129"/>
      <c r="N253" s="1211" t="s">
        <v>3047</v>
      </c>
      <c r="O253" s="1365">
        <v>0.09</v>
      </c>
      <c r="P253" s="1129"/>
      <c r="Q253" s="1129"/>
      <c r="R253" s="1129"/>
      <c r="S253" s="1129"/>
      <c r="T253" s="1129"/>
      <c r="U253" s="1129"/>
      <c r="V253" s="1594"/>
      <c r="W253" s="1129"/>
      <c r="X253" s="1129"/>
      <c r="Y253" s="1129"/>
      <c r="Z253" s="1129"/>
      <c r="AA253" s="1127"/>
      <c r="AB253" s="1128"/>
      <c r="AC253" s="1129"/>
      <c r="AD253" s="1129"/>
      <c r="AE253" s="1594"/>
      <c r="AF253" s="1635"/>
      <c r="AG253" s="1152"/>
      <c r="AH253" s="1076"/>
    </row>
    <row r="254" spans="2:34" s="376" customFormat="1" ht="13.5" customHeight="1">
      <c r="B254" s="1267" t="s">
        <v>1091</v>
      </c>
      <c r="C254" s="1635"/>
      <c r="D254" s="1127"/>
      <c r="E254" s="1329"/>
      <c r="F254" s="1128"/>
      <c r="G254" s="1128"/>
      <c r="H254" s="1366">
        <v>1.9800000000000002E-2</v>
      </c>
      <c r="I254" s="1366">
        <v>1.9800000000000002E-2</v>
      </c>
      <c r="J254" s="1129"/>
      <c r="K254" s="1129"/>
      <c r="L254" s="1129"/>
      <c r="M254" s="1129"/>
      <c r="N254" s="1211" t="s">
        <v>3218</v>
      </c>
      <c r="O254" s="1365">
        <v>0.21</v>
      </c>
      <c r="P254" s="1129"/>
      <c r="Q254" s="1129"/>
      <c r="R254" s="1129"/>
      <c r="S254" s="1129"/>
      <c r="T254" s="1129"/>
      <c r="U254" s="1129"/>
      <c r="V254" s="1594"/>
      <c r="W254" s="1129"/>
      <c r="X254" s="1129"/>
      <c r="Y254" s="1129"/>
      <c r="Z254" s="1129"/>
      <c r="AA254" s="1127"/>
      <c r="AB254" s="1128"/>
      <c r="AC254" s="1129"/>
      <c r="AD254" s="1129"/>
      <c r="AE254" s="1594"/>
      <c r="AF254" s="1635"/>
      <c r="AG254" s="1152"/>
      <c r="AH254" s="1076"/>
    </row>
    <row r="255" spans="2:34" s="376" customFormat="1" ht="13.5" customHeight="1">
      <c r="B255" s="1267" t="s">
        <v>1092</v>
      </c>
      <c r="C255" s="1635"/>
      <c r="D255" s="1127"/>
      <c r="E255" s="1329"/>
      <c r="F255" s="1128"/>
      <c r="G255" s="1128"/>
      <c r="H255" s="1366">
        <v>1.9599999999999999E-2</v>
      </c>
      <c r="I255" s="1366">
        <v>1.9599999999999999E-2</v>
      </c>
      <c r="J255" s="1129"/>
      <c r="K255" s="1129"/>
      <c r="L255" s="1129"/>
      <c r="M255" s="1129"/>
      <c r="N255" s="1211" t="s">
        <v>3219</v>
      </c>
      <c r="O255" s="1365">
        <v>0.23</v>
      </c>
      <c r="P255" s="1129"/>
      <c r="Q255" s="1129"/>
      <c r="R255" s="1129"/>
      <c r="S255" s="1129"/>
      <c r="T255" s="1129"/>
      <c r="U255" s="1129"/>
      <c r="V255" s="1594"/>
      <c r="W255" s="1129"/>
      <c r="X255" s="1129"/>
      <c r="Y255" s="1129"/>
      <c r="Z255" s="1129"/>
      <c r="AA255" s="1127"/>
      <c r="AB255" s="1128"/>
      <c r="AC255" s="1129"/>
      <c r="AD255" s="1129"/>
      <c r="AE255" s="1594"/>
      <c r="AF255" s="1635"/>
      <c r="AG255" s="1152"/>
      <c r="AH255" s="1076"/>
    </row>
    <row r="256" spans="2:34" s="376" customFormat="1" ht="13.5" customHeight="1">
      <c r="B256" s="1267" t="s">
        <v>1093</v>
      </c>
      <c r="C256" s="1635"/>
      <c r="D256" s="1127"/>
      <c r="E256" s="1329"/>
      <c r="F256" s="1128"/>
      <c r="G256" s="1128"/>
      <c r="H256" s="1366">
        <v>1.9400000000000001E-2</v>
      </c>
      <c r="I256" s="1366">
        <v>1.9400000000000001E-2</v>
      </c>
      <c r="J256" s="1129"/>
      <c r="K256" s="1129"/>
      <c r="L256" s="1129"/>
      <c r="M256" s="1129"/>
      <c r="N256" s="1211" t="s">
        <v>3220</v>
      </c>
      <c r="O256" s="1365">
        <v>0.22</v>
      </c>
      <c r="P256" s="1129"/>
      <c r="Q256" s="1129"/>
      <c r="R256" s="1129"/>
      <c r="S256" s="1129"/>
      <c r="T256" s="1129"/>
      <c r="U256" s="1129"/>
      <c r="V256" s="1594"/>
      <c r="W256" s="1129"/>
      <c r="X256" s="1129"/>
      <c r="Y256" s="1129"/>
      <c r="Z256" s="1129"/>
      <c r="AA256" s="1127"/>
      <c r="AB256" s="1128"/>
      <c r="AC256" s="1129"/>
      <c r="AD256" s="1129"/>
      <c r="AE256" s="1594"/>
      <c r="AF256" s="1635"/>
      <c r="AG256" s="1152"/>
      <c r="AH256" s="1076"/>
    </row>
    <row r="257" spans="2:34" s="376" customFormat="1" ht="13.5" customHeight="1">
      <c r="B257" s="1267" t="s">
        <v>1094</v>
      </c>
      <c r="C257" s="1635"/>
      <c r="D257" s="1127"/>
      <c r="E257" s="1329"/>
      <c r="F257" s="1128"/>
      <c r="G257" s="1128"/>
      <c r="H257" s="1366">
        <v>1.9300000000000001E-2</v>
      </c>
      <c r="I257" s="1366">
        <v>1.9300000000000001E-2</v>
      </c>
      <c r="J257" s="1129"/>
      <c r="K257" s="1129"/>
      <c r="L257" s="1129"/>
      <c r="M257" s="1129"/>
      <c r="N257" s="1211" t="s">
        <v>3221</v>
      </c>
      <c r="O257" s="1365">
        <v>0.5</v>
      </c>
      <c r="P257" s="1129"/>
      <c r="Q257" s="1129"/>
      <c r="R257" s="1129"/>
      <c r="S257" s="1129"/>
      <c r="T257" s="1129"/>
      <c r="U257" s="1129"/>
      <c r="V257" s="1594"/>
      <c r="W257" s="1129"/>
      <c r="X257" s="1129"/>
      <c r="Y257" s="1129"/>
      <c r="Z257" s="1129"/>
      <c r="AA257" s="1127"/>
      <c r="AB257" s="1128"/>
      <c r="AC257" s="1129"/>
      <c r="AD257" s="1129"/>
      <c r="AE257" s="1594"/>
      <c r="AF257" s="1635"/>
      <c r="AG257" s="1152"/>
      <c r="AH257" s="1076"/>
    </row>
    <row r="258" spans="2:34" s="376" customFormat="1" ht="13.5" customHeight="1">
      <c r="B258" s="1267" t="s">
        <v>1095</v>
      </c>
      <c r="C258" s="1635"/>
      <c r="D258" s="1127"/>
      <c r="E258" s="1329"/>
      <c r="F258" s="1128"/>
      <c r="G258" s="1128"/>
      <c r="H258" s="1366">
        <v>1.9199999999999998E-2</v>
      </c>
      <c r="I258" s="1366">
        <v>1.9199999999999998E-2</v>
      </c>
      <c r="J258" s="1129"/>
      <c r="K258" s="1129"/>
      <c r="L258" s="1129"/>
      <c r="M258" s="1129"/>
      <c r="N258" s="1211" t="s">
        <v>3222</v>
      </c>
      <c r="O258" s="1365">
        <v>0.22</v>
      </c>
      <c r="P258" s="1129"/>
      <c r="Q258" s="1129"/>
      <c r="R258" s="1129"/>
      <c r="S258" s="1129"/>
      <c r="T258" s="1129"/>
      <c r="U258" s="1129"/>
      <c r="V258" s="1594"/>
      <c r="W258" s="1129"/>
      <c r="X258" s="1129"/>
      <c r="Y258" s="1129"/>
      <c r="Z258" s="1129"/>
      <c r="AA258" s="1127"/>
      <c r="AB258" s="1128"/>
      <c r="AC258" s="1129"/>
      <c r="AD258" s="1129"/>
      <c r="AE258" s="1594"/>
      <c r="AF258" s="1635"/>
      <c r="AG258" s="1152"/>
      <c r="AH258" s="1076"/>
    </row>
    <row r="259" spans="2:34" s="376" customFormat="1" ht="13.5" customHeight="1">
      <c r="B259" s="1267" t="s">
        <v>1096</v>
      </c>
      <c r="C259" s="1635"/>
      <c r="D259" s="1127"/>
      <c r="E259" s="1329"/>
      <c r="F259" s="1128"/>
      <c r="G259" s="1128"/>
      <c r="H259" s="1366">
        <v>1.9E-2</v>
      </c>
      <c r="I259" s="1366">
        <v>1.9E-2</v>
      </c>
      <c r="J259" s="1129"/>
      <c r="K259" s="1129"/>
      <c r="L259" s="1129"/>
      <c r="M259" s="1129"/>
      <c r="N259" s="1211" t="s">
        <v>3223</v>
      </c>
      <c r="O259" s="1365">
        <v>0.13</v>
      </c>
      <c r="P259" s="1129"/>
      <c r="Q259" s="1129"/>
      <c r="R259" s="1129"/>
      <c r="S259" s="1129"/>
      <c r="T259" s="1129"/>
      <c r="U259" s="1129"/>
      <c r="V259" s="1594"/>
      <c r="W259" s="1129"/>
      <c r="X259" s="1129"/>
      <c r="Y259" s="1129"/>
      <c r="Z259" s="1129"/>
      <c r="AA259" s="1127"/>
      <c r="AB259" s="1128"/>
      <c r="AC259" s="1129"/>
      <c r="AD259" s="1129"/>
      <c r="AE259" s="1594"/>
      <c r="AF259" s="1635"/>
      <c r="AG259" s="1152"/>
      <c r="AH259" s="1076"/>
    </row>
    <row r="260" spans="2:34" s="376" customFormat="1" ht="13.5" customHeight="1">
      <c r="B260" s="1267"/>
      <c r="C260" s="1635"/>
      <c r="D260" s="1127"/>
      <c r="E260" s="1127"/>
      <c r="F260" s="1128"/>
      <c r="G260" s="1128"/>
      <c r="H260" s="1129"/>
      <c r="I260" s="1129"/>
      <c r="J260" s="1129"/>
      <c r="K260" s="1129"/>
      <c r="L260" s="1129"/>
      <c r="M260" s="1129"/>
      <c r="N260" s="1211" t="s">
        <v>3224</v>
      </c>
      <c r="O260" s="1365">
        <v>0.22</v>
      </c>
      <c r="P260" s="1129"/>
      <c r="Q260" s="1129"/>
      <c r="R260" s="1129"/>
      <c r="S260" s="1129"/>
      <c r="T260" s="1129"/>
      <c r="U260" s="1129"/>
      <c r="V260" s="1594"/>
      <c r="W260" s="1129"/>
      <c r="X260" s="1129"/>
      <c r="Y260" s="1129"/>
      <c r="Z260" s="1129"/>
      <c r="AA260" s="1127"/>
      <c r="AB260" s="1128"/>
      <c r="AC260" s="1129"/>
      <c r="AD260" s="1129"/>
      <c r="AE260" s="1594"/>
      <c r="AF260" s="1635"/>
      <c r="AG260" s="1152"/>
      <c r="AH260" s="1076"/>
    </row>
    <row r="261" spans="2:34" s="376" customFormat="1" ht="13.5" customHeight="1">
      <c r="B261" s="1267" t="s">
        <v>1090</v>
      </c>
      <c r="C261" s="1635"/>
      <c r="D261" s="1127"/>
      <c r="E261" s="1127"/>
      <c r="F261" s="1128"/>
      <c r="G261" s="1128"/>
      <c r="H261" s="1366"/>
      <c r="I261" s="1366"/>
      <c r="J261" s="1130" t="s">
        <v>3225</v>
      </c>
      <c r="K261" s="1367" t="s">
        <v>3226</v>
      </c>
      <c r="L261" s="1129"/>
      <c r="M261" s="1129"/>
      <c r="N261" s="1211" t="s">
        <v>3227</v>
      </c>
      <c r="O261" s="1365">
        <v>0.19</v>
      </c>
      <c r="P261" s="1129"/>
      <c r="Q261" s="1129"/>
      <c r="R261" s="1129"/>
      <c r="S261" s="1129"/>
      <c r="T261" s="1129"/>
      <c r="U261" s="1129"/>
      <c r="V261" s="1594"/>
      <c r="W261" s="1129"/>
      <c r="X261" s="1129"/>
      <c r="Y261" s="1129"/>
      <c r="Z261" s="1129"/>
      <c r="AA261" s="1127"/>
      <c r="AB261" s="1128"/>
      <c r="AC261" s="1129"/>
      <c r="AD261" s="1129"/>
      <c r="AE261" s="1594"/>
      <c r="AF261" s="1635"/>
      <c r="AG261" s="1152"/>
      <c r="AH261" s="1076"/>
    </row>
    <row r="262" spans="2:34" s="376" customFormat="1" ht="13.5" customHeight="1">
      <c r="B262" s="1267" t="s">
        <v>1098</v>
      </c>
      <c r="C262" s="1635"/>
      <c r="D262" s="1127"/>
      <c r="E262" s="1127"/>
      <c r="F262" s="1128"/>
      <c r="G262" s="1128"/>
      <c r="H262" s="1366"/>
      <c r="I262" s="1366"/>
      <c r="J262" s="1130" t="s">
        <v>3228</v>
      </c>
      <c r="K262" s="1367" t="s">
        <v>3228</v>
      </c>
      <c r="L262" s="1129"/>
      <c r="M262" s="1129"/>
      <c r="N262" s="1211" t="s">
        <v>3049</v>
      </c>
      <c r="O262" s="1365">
        <v>0.13</v>
      </c>
      <c r="P262" s="1129"/>
      <c r="Q262" s="1129"/>
      <c r="R262" s="1129"/>
      <c r="S262" s="1129"/>
      <c r="T262" s="1129"/>
      <c r="U262" s="1129"/>
      <c r="V262" s="1594"/>
      <c r="W262" s="1129"/>
      <c r="X262" s="1129"/>
      <c r="Y262" s="1129"/>
      <c r="Z262" s="1129"/>
      <c r="AA262" s="1127"/>
      <c r="AB262" s="1128"/>
      <c r="AC262" s="1129"/>
      <c r="AD262" s="1129"/>
      <c r="AE262" s="1594"/>
      <c r="AF262" s="1635"/>
      <c r="AG262" s="1152"/>
      <c r="AH262" s="1076"/>
    </row>
    <row r="263" spans="2:34" s="376" customFormat="1" ht="13.5" customHeight="1">
      <c r="B263" s="1267" t="s">
        <v>1099</v>
      </c>
      <c r="C263" s="1635"/>
      <c r="D263" s="1127"/>
      <c r="E263" s="1127"/>
      <c r="F263" s="1128"/>
      <c r="G263" s="1128"/>
      <c r="H263" s="1366"/>
      <c r="I263" s="1366"/>
      <c r="J263" s="1130" t="s">
        <v>3229</v>
      </c>
      <c r="K263" s="1367" t="s">
        <v>3229</v>
      </c>
      <c r="L263" s="1129"/>
      <c r="M263" s="1129"/>
      <c r="N263" s="1211" t="s">
        <v>3050</v>
      </c>
      <c r="O263" s="1365">
        <v>0.2</v>
      </c>
      <c r="P263" s="1129"/>
      <c r="Q263" s="1129"/>
      <c r="R263" s="1129"/>
      <c r="S263" s="1129"/>
      <c r="T263" s="1129"/>
      <c r="U263" s="1129"/>
      <c r="V263" s="1594"/>
      <c r="W263" s="1129"/>
      <c r="X263" s="1129"/>
      <c r="Y263" s="1129"/>
      <c r="Z263" s="1129"/>
      <c r="AA263" s="1127"/>
      <c r="AB263" s="1128"/>
      <c r="AC263" s="1129"/>
      <c r="AD263" s="1129"/>
      <c r="AE263" s="1594"/>
      <c r="AF263" s="1635"/>
      <c r="AG263" s="1152"/>
      <c r="AH263" s="1076"/>
    </row>
    <row r="264" spans="2:34" s="376" customFormat="1" ht="13.5" customHeight="1">
      <c r="B264" s="1267" t="s">
        <v>1100</v>
      </c>
      <c r="C264" s="1635"/>
      <c r="D264" s="1127"/>
      <c r="E264" s="1127"/>
      <c r="F264" s="1128"/>
      <c r="G264" s="1128"/>
      <c r="H264" s="1366"/>
      <c r="I264" s="1366"/>
      <c r="J264" s="1130" t="s">
        <v>3230</v>
      </c>
      <c r="K264" s="1367" t="s">
        <v>3231</v>
      </c>
      <c r="L264" s="1129"/>
      <c r="M264" s="1129"/>
      <c r="N264" s="1211" t="s">
        <v>3232</v>
      </c>
      <c r="O264" s="1365">
        <v>0.13</v>
      </c>
      <c r="P264" s="1129"/>
      <c r="Q264" s="1129"/>
      <c r="R264" s="1129"/>
      <c r="S264" s="1129"/>
      <c r="T264" s="1129"/>
      <c r="U264" s="1129"/>
      <c r="V264" s="1594"/>
      <c r="W264" s="1129"/>
      <c r="X264" s="1129"/>
      <c r="Y264" s="1129"/>
      <c r="Z264" s="1129"/>
      <c r="AA264" s="1127"/>
      <c r="AB264" s="1128"/>
      <c r="AC264" s="1129"/>
      <c r="AD264" s="1129"/>
      <c r="AE264" s="1594"/>
      <c r="AF264" s="1635"/>
      <c r="AG264" s="1152"/>
      <c r="AH264" s="1076"/>
    </row>
    <row r="265" spans="2:34" s="376" customFormat="1" ht="13.5" customHeight="1">
      <c r="B265" s="1267" t="s">
        <v>1101</v>
      </c>
      <c r="C265" s="1635"/>
      <c r="D265" s="1127"/>
      <c r="E265" s="1127"/>
      <c r="F265" s="1128"/>
      <c r="G265" s="1128"/>
      <c r="H265" s="1366"/>
      <c r="I265" s="1366"/>
      <c r="J265" s="1130" t="s">
        <v>3233</v>
      </c>
      <c r="K265" s="1367" t="s">
        <v>3234</v>
      </c>
      <c r="L265" s="1129"/>
      <c r="M265" s="1129"/>
      <c r="N265" s="1211" t="s">
        <v>3235</v>
      </c>
      <c r="O265" s="1365">
        <v>0.25</v>
      </c>
      <c r="P265" s="1129"/>
      <c r="Q265" s="1129"/>
      <c r="R265" s="1129"/>
      <c r="S265" s="1129"/>
      <c r="T265" s="1129"/>
      <c r="U265" s="1129"/>
      <c r="V265" s="1594"/>
      <c r="W265" s="1129"/>
      <c r="X265" s="1129"/>
      <c r="Y265" s="1129"/>
      <c r="Z265" s="1129"/>
      <c r="AA265" s="1127"/>
      <c r="AB265" s="1128"/>
      <c r="AC265" s="1129"/>
      <c r="AD265" s="1129"/>
      <c r="AE265" s="1594"/>
      <c r="AF265" s="1635"/>
      <c r="AG265" s="1152"/>
      <c r="AH265" s="1076"/>
    </row>
    <row r="266" spans="2:34" s="376" customFormat="1" ht="13.5" customHeight="1">
      <c r="B266" s="1267" t="s">
        <v>1102</v>
      </c>
      <c r="C266" s="1635"/>
      <c r="D266" s="1127"/>
      <c r="E266" s="1127"/>
      <c r="F266" s="1128"/>
      <c r="G266" s="1128"/>
      <c r="H266" s="1366"/>
      <c r="I266" s="1366"/>
      <c r="J266" s="1130" t="s">
        <v>3236</v>
      </c>
      <c r="K266" s="1283" t="s">
        <v>3236</v>
      </c>
      <c r="L266" s="1129"/>
      <c r="M266" s="1129"/>
      <c r="N266" s="1211" t="s">
        <v>3237</v>
      </c>
      <c r="O266" s="1365">
        <v>0.19</v>
      </c>
      <c r="P266" s="1129"/>
      <c r="Q266" s="1129"/>
      <c r="R266" s="1129"/>
      <c r="S266" s="1129"/>
      <c r="T266" s="1129"/>
      <c r="U266" s="1129"/>
      <c r="V266" s="1594"/>
      <c r="W266" s="1129"/>
      <c r="X266" s="1129"/>
      <c r="Y266" s="1129"/>
      <c r="Z266" s="1129"/>
      <c r="AA266" s="1127"/>
      <c r="AB266" s="1128"/>
      <c r="AC266" s="1129"/>
      <c r="AD266" s="1129"/>
      <c r="AE266" s="1594"/>
      <c r="AF266" s="1635"/>
      <c r="AG266" s="1152"/>
      <c r="AH266" s="1076"/>
    </row>
    <row r="267" spans="2:34" s="376" customFormat="1" ht="13.5" customHeight="1">
      <c r="B267" s="1267" t="s">
        <v>1103</v>
      </c>
      <c r="C267" s="1635"/>
      <c r="D267" s="1127"/>
      <c r="E267" s="1127"/>
      <c r="F267" s="1128"/>
      <c r="G267" s="1128"/>
      <c r="H267" s="1366"/>
      <c r="I267" s="1366"/>
      <c r="J267" s="1130" t="s">
        <v>3238</v>
      </c>
      <c r="K267" s="1367" t="s">
        <v>3238</v>
      </c>
      <c r="L267" s="1129"/>
      <c r="M267" s="1129"/>
      <c r="N267" s="1211" t="s">
        <v>3239</v>
      </c>
      <c r="O267" s="1365">
        <v>1</v>
      </c>
      <c r="P267" s="1129"/>
      <c r="Q267" s="1129"/>
      <c r="R267" s="1129"/>
      <c r="S267" s="1129"/>
      <c r="T267" s="1129"/>
      <c r="U267" s="1129"/>
      <c r="V267" s="1594"/>
      <c r="W267" s="1129"/>
      <c r="X267" s="1129"/>
      <c r="Y267" s="1129"/>
      <c r="Z267" s="1129"/>
      <c r="AA267" s="1127"/>
      <c r="AB267" s="1128"/>
      <c r="AC267" s="1129"/>
      <c r="AD267" s="1129"/>
      <c r="AE267" s="1594"/>
      <c r="AF267" s="1635"/>
      <c r="AG267" s="1152"/>
      <c r="AH267" s="1076"/>
    </row>
    <row r="268" spans="2:34" s="376" customFormat="1" ht="13.5" customHeight="1">
      <c r="B268" s="1267"/>
      <c r="C268" s="1635"/>
      <c r="D268" s="1127"/>
      <c r="E268" s="1127"/>
      <c r="F268" s="1128"/>
      <c r="G268" s="1128"/>
      <c r="H268" s="1129"/>
      <c r="I268" s="1129"/>
      <c r="J268" s="1129"/>
      <c r="K268" s="1129"/>
      <c r="L268" s="1129"/>
      <c r="M268" s="1129"/>
      <c r="N268" s="1211" t="s">
        <v>3240</v>
      </c>
      <c r="O268" s="1365">
        <v>0.22</v>
      </c>
      <c r="P268" s="1129"/>
      <c r="Q268" s="1129"/>
      <c r="R268" s="1129"/>
      <c r="S268" s="1129"/>
      <c r="T268" s="1129"/>
      <c r="U268" s="1129"/>
      <c r="V268" s="1594"/>
      <c r="W268" s="1129"/>
      <c r="X268" s="1129"/>
      <c r="Y268" s="1129"/>
      <c r="Z268" s="1129"/>
      <c r="AA268" s="1127"/>
      <c r="AB268" s="1128"/>
      <c r="AC268" s="1129"/>
      <c r="AD268" s="1129"/>
      <c r="AE268" s="1594"/>
      <c r="AF268" s="1635"/>
      <c r="AG268" s="1152"/>
      <c r="AH268" s="1076"/>
    </row>
    <row r="269" spans="2:34" s="376" customFormat="1" ht="13.5" customHeight="1">
      <c r="B269" s="1267" t="s">
        <v>645</v>
      </c>
      <c r="C269" s="1635"/>
      <c r="D269" s="1127"/>
      <c r="E269" s="1127"/>
      <c r="F269" s="1128"/>
      <c r="G269" s="1128"/>
      <c r="H269" s="1129"/>
      <c r="I269" s="1129"/>
      <c r="J269" s="1129"/>
      <c r="K269" s="1129"/>
      <c r="L269" s="1130">
        <v>0.04</v>
      </c>
      <c r="M269" s="1130">
        <v>0.04</v>
      </c>
      <c r="N269" s="1211" t="s">
        <v>162</v>
      </c>
      <c r="O269" s="1365">
        <v>0.22</v>
      </c>
      <c r="P269" s="1129"/>
      <c r="Q269" s="1129"/>
      <c r="R269" s="1129"/>
      <c r="S269" s="1129"/>
      <c r="T269" s="1129"/>
      <c r="U269" s="1129"/>
      <c r="V269" s="1594"/>
      <c r="W269" s="1129"/>
      <c r="X269" s="1129"/>
      <c r="Y269" s="1129"/>
      <c r="Z269" s="1129"/>
      <c r="AA269" s="1127"/>
      <c r="AB269" s="1128"/>
      <c r="AC269" s="1129"/>
      <c r="AD269" s="1129"/>
      <c r="AE269" s="1594"/>
      <c r="AF269" s="1635"/>
      <c r="AG269" s="1152"/>
      <c r="AH269" s="1076"/>
    </row>
    <row r="270" spans="2:34" s="376" customFormat="1" ht="13.5" customHeight="1">
      <c r="B270" s="1267" t="s">
        <v>646</v>
      </c>
      <c r="C270" s="1635"/>
      <c r="D270" s="1127"/>
      <c r="E270" s="1127"/>
      <c r="F270" s="1128"/>
      <c r="G270" s="1128"/>
      <c r="H270" s="1129"/>
      <c r="I270" s="1129"/>
      <c r="J270" s="1129"/>
      <c r="K270" s="1129"/>
      <c r="L270" s="1366">
        <v>3.9800000000000002E-2</v>
      </c>
      <c r="M270" s="1366">
        <v>3.9800000000000002E-2</v>
      </c>
      <c r="N270" s="1211" t="s">
        <v>163</v>
      </c>
      <c r="O270" s="1365">
        <v>0.35</v>
      </c>
      <c r="P270" s="1129"/>
      <c r="Q270" s="1129"/>
      <c r="R270" s="1129"/>
      <c r="S270" s="1129"/>
      <c r="T270" s="1129"/>
      <c r="U270" s="1129"/>
      <c r="V270" s="1594"/>
      <c r="W270" s="1129"/>
      <c r="X270" s="1129"/>
      <c r="Y270" s="1129"/>
      <c r="Z270" s="1129"/>
      <c r="AA270" s="1127"/>
      <c r="AB270" s="1128"/>
      <c r="AC270" s="1129"/>
      <c r="AD270" s="1129"/>
      <c r="AE270" s="1594"/>
      <c r="AF270" s="1635"/>
      <c r="AG270" s="1152"/>
      <c r="AH270" s="1076"/>
    </row>
    <row r="271" spans="2:34" s="376" customFormat="1" ht="13.5" customHeight="1">
      <c r="B271" s="1267" t="s">
        <v>647</v>
      </c>
      <c r="C271" s="1635"/>
      <c r="D271" s="1127"/>
      <c r="E271" s="1127"/>
      <c r="F271" s="1128"/>
      <c r="G271" s="1128"/>
      <c r="H271" s="1129"/>
      <c r="I271" s="1129"/>
      <c r="J271" s="1129"/>
      <c r="K271" s="1129"/>
      <c r="L271" s="1366">
        <v>3.9600000000000003E-2</v>
      </c>
      <c r="M271" s="1366">
        <v>3.9600000000000003E-2</v>
      </c>
      <c r="N271" s="1211" t="s">
        <v>3241</v>
      </c>
      <c r="O271" s="1365">
        <v>0.3</v>
      </c>
      <c r="P271" s="1129"/>
      <c r="Q271" s="1129"/>
      <c r="R271" s="1129"/>
      <c r="S271" s="1129"/>
      <c r="T271" s="1129"/>
      <c r="U271" s="1129"/>
      <c r="V271" s="1594"/>
      <c r="W271" s="1129"/>
      <c r="X271" s="1129"/>
      <c r="Y271" s="1129"/>
      <c r="Z271" s="1129"/>
      <c r="AA271" s="1127"/>
      <c r="AB271" s="1128"/>
      <c r="AC271" s="1129"/>
      <c r="AD271" s="1129"/>
      <c r="AE271" s="1594"/>
      <c r="AF271" s="1635"/>
      <c r="AG271" s="1152"/>
      <c r="AH271" s="1076"/>
    </row>
    <row r="272" spans="2:34" s="376" customFormat="1" ht="13.5" customHeight="1">
      <c r="B272" s="1267" t="s">
        <v>648</v>
      </c>
      <c r="C272" s="1635"/>
      <c r="D272" s="1127"/>
      <c r="E272" s="1127"/>
      <c r="F272" s="1128"/>
      <c r="G272" s="1128"/>
      <c r="H272" s="1129"/>
      <c r="I272" s="1129"/>
      <c r="J272" s="1129"/>
      <c r="K272" s="1129"/>
      <c r="L272" s="1366">
        <v>3.9399999999999998E-2</v>
      </c>
      <c r="M272" s="1366">
        <v>3.9399999999999998E-2</v>
      </c>
      <c r="N272" s="1211" t="s">
        <v>3437</v>
      </c>
      <c r="O272" s="1365">
        <v>6.8</v>
      </c>
      <c r="P272" s="1129"/>
      <c r="Q272" s="1129"/>
      <c r="R272" s="1129"/>
      <c r="S272" s="1129"/>
      <c r="T272" s="1129"/>
      <c r="U272" s="1129"/>
      <c r="V272" s="1594"/>
      <c r="W272" s="1129"/>
      <c r="X272" s="1129"/>
      <c r="Y272" s="1129"/>
      <c r="Z272" s="1129"/>
      <c r="AA272" s="1127"/>
      <c r="AB272" s="1128"/>
      <c r="AC272" s="1129"/>
      <c r="AD272" s="1129"/>
      <c r="AE272" s="1594"/>
      <c r="AF272" s="1635"/>
      <c r="AG272" s="1152"/>
      <c r="AH272" s="1076"/>
    </row>
    <row r="273" spans="2:34" s="376" customFormat="1" ht="13.5" customHeight="1">
      <c r="B273" s="1267" t="s">
        <v>649</v>
      </c>
      <c r="C273" s="1635"/>
      <c r="D273" s="1127"/>
      <c r="E273" s="1127"/>
      <c r="F273" s="1128"/>
      <c r="G273" s="1128"/>
      <c r="H273" s="1129"/>
      <c r="I273" s="1129"/>
      <c r="J273" s="1129"/>
      <c r="K273" s="1129"/>
      <c r="L273" s="1366">
        <v>3.9199999999999999E-2</v>
      </c>
      <c r="M273" s="1366">
        <v>3.9199999999999999E-2</v>
      </c>
      <c r="N273" s="1211" t="s">
        <v>2742</v>
      </c>
      <c r="O273" s="1365">
        <v>0.5</v>
      </c>
      <c r="P273" s="1129"/>
      <c r="Q273" s="1129"/>
      <c r="R273" s="1129"/>
      <c r="S273" s="1129"/>
      <c r="T273" s="1129"/>
      <c r="U273" s="1129"/>
      <c r="V273" s="1594"/>
      <c r="W273" s="1129"/>
      <c r="X273" s="1129"/>
      <c r="Y273" s="1129"/>
      <c r="Z273" s="1129"/>
      <c r="AA273" s="1127"/>
      <c r="AB273" s="1128"/>
      <c r="AC273" s="1129"/>
      <c r="AD273" s="1129"/>
      <c r="AE273" s="1594"/>
      <c r="AF273" s="1635"/>
      <c r="AG273" s="1152"/>
      <c r="AH273" s="1076"/>
    </row>
    <row r="274" spans="2:34" s="376" customFormat="1" ht="13.5" customHeight="1">
      <c r="B274" s="1267" t="s">
        <v>650</v>
      </c>
      <c r="C274" s="1635"/>
      <c r="D274" s="1127"/>
      <c r="E274" s="1127"/>
      <c r="F274" s="1128"/>
      <c r="G274" s="1128"/>
      <c r="H274" s="1129"/>
      <c r="I274" s="1129"/>
      <c r="J274" s="1129"/>
      <c r="K274" s="1129"/>
      <c r="L274" s="1366">
        <v>3.9E-2</v>
      </c>
      <c r="M274" s="1366">
        <v>3.9E-2</v>
      </c>
      <c r="N274" s="1211" t="s">
        <v>3054</v>
      </c>
      <c r="O274" s="1365">
        <v>0.3</v>
      </c>
      <c r="P274" s="1129"/>
      <c r="Q274" s="1129"/>
      <c r="R274" s="1129"/>
      <c r="S274" s="1129"/>
      <c r="T274" s="1129"/>
      <c r="U274" s="1129"/>
      <c r="V274" s="1594"/>
      <c r="W274" s="1129"/>
      <c r="X274" s="1129"/>
      <c r="Y274" s="1129"/>
      <c r="Z274" s="1129"/>
      <c r="AA274" s="1127"/>
      <c r="AB274" s="1128"/>
      <c r="AC274" s="1129"/>
      <c r="AD274" s="1129"/>
      <c r="AE274" s="1594"/>
      <c r="AF274" s="1635"/>
      <c r="AG274" s="1152"/>
      <c r="AH274" s="1076"/>
    </row>
    <row r="275" spans="2:34" s="376" customFormat="1" ht="13.5" customHeight="1">
      <c r="B275" s="1267" t="s">
        <v>651</v>
      </c>
      <c r="C275" s="1635"/>
      <c r="D275" s="1127"/>
      <c r="E275" s="1127"/>
      <c r="F275" s="1128"/>
      <c r="G275" s="1128"/>
      <c r="H275" s="1129"/>
      <c r="I275" s="1129"/>
      <c r="J275" s="1129"/>
      <c r="K275" s="1129"/>
      <c r="L275" s="1366">
        <v>3.8800000000000001E-2</v>
      </c>
      <c r="M275" s="1366">
        <v>3.8800000000000001E-2</v>
      </c>
      <c r="N275" s="1211" t="s">
        <v>3039</v>
      </c>
      <c r="O275" s="1365">
        <v>0.39</v>
      </c>
      <c r="P275" s="1129"/>
      <c r="Q275" s="1129"/>
      <c r="R275" s="1129"/>
      <c r="S275" s="1129"/>
      <c r="T275" s="1129"/>
      <c r="U275" s="1129"/>
      <c r="V275" s="1594"/>
      <c r="W275" s="1129"/>
      <c r="X275" s="1129"/>
      <c r="Y275" s="1129"/>
      <c r="Z275" s="1129"/>
      <c r="AA275" s="1127"/>
      <c r="AB275" s="1128"/>
      <c r="AC275" s="1129"/>
      <c r="AD275" s="1129"/>
      <c r="AE275" s="1594"/>
      <c r="AF275" s="1635"/>
      <c r="AG275" s="1152"/>
      <c r="AH275" s="1076"/>
    </row>
    <row r="276" spans="2:34" s="376" customFormat="1" ht="13.5" customHeight="1">
      <c r="B276" s="1267"/>
      <c r="C276" s="1635"/>
      <c r="D276" s="1127"/>
      <c r="E276" s="1127"/>
      <c r="F276" s="1128"/>
      <c r="G276" s="1127"/>
      <c r="H276" s="1129"/>
      <c r="I276" s="1129"/>
      <c r="J276" s="1129"/>
      <c r="K276" s="1129"/>
      <c r="L276" s="1129"/>
      <c r="M276" s="1129"/>
      <c r="N276" s="1211" t="s">
        <v>3242</v>
      </c>
      <c r="O276" s="1365">
        <v>0.6</v>
      </c>
      <c r="P276" s="1129"/>
      <c r="Q276" s="1129"/>
      <c r="R276" s="1129"/>
      <c r="S276" s="1129"/>
      <c r="T276" s="1129"/>
      <c r="U276" s="1129"/>
      <c r="V276" s="1594"/>
      <c r="W276" s="1129"/>
      <c r="X276" s="1129"/>
      <c r="Y276" s="1129"/>
      <c r="Z276" s="1129"/>
      <c r="AA276" s="1127"/>
      <c r="AB276" s="1128"/>
      <c r="AC276" s="1129"/>
      <c r="AD276" s="1129"/>
      <c r="AE276" s="1594"/>
      <c r="AF276" s="1635"/>
      <c r="AG276" s="1152"/>
      <c r="AH276" s="1076"/>
    </row>
    <row r="277" spans="2:34" s="376" customFormat="1" ht="13.5" customHeight="1">
      <c r="B277" s="1267"/>
      <c r="C277" s="1635"/>
      <c r="D277" s="1127"/>
      <c r="E277" s="1127"/>
      <c r="F277" s="1128"/>
      <c r="G277" s="1128"/>
      <c r="H277" s="1129"/>
      <c r="I277" s="1129"/>
      <c r="J277" s="1129"/>
      <c r="K277" s="1129"/>
      <c r="L277" s="1129"/>
      <c r="M277" s="1129"/>
      <c r="N277" s="1211" t="s">
        <v>3056</v>
      </c>
      <c r="O277" s="1365">
        <v>0.85</v>
      </c>
      <c r="P277" s="1129"/>
      <c r="Q277" s="1129"/>
      <c r="R277" s="1129"/>
      <c r="S277" s="1129"/>
      <c r="T277" s="1129"/>
      <c r="U277" s="1129"/>
      <c r="V277" s="1594"/>
      <c r="W277" s="1129"/>
      <c r="X277" s="1129"/>
      <c r="Y277" s="1129"/>
      <c r="Z277" s="1129"/>
      <c r="AA277" s="1127"/>
      <c r="AB277" s="1128"/>
      <c r="AC277" s="1129"/>
      <c r="AD277" s="1129"/>
      <c r="AE277" s="1594"/>
      <c r="AF277" s="1635"/>
      <c r="AG277" s="1152"/>
      <c r="AH277" s="1076"/>
    </row>
    <row r="278" spans="2:34" s="376" customFormat="1" ht="13.5" customHeight="1">
      <c r="B278" s="1267" t="s">
        <v>1105</v>
      </c>
      <c r="C278" s="1635"/>
      <c r="D278" s="1127"/>
      <c r="E278" s="1127"/>
      <c r="F278" s="1128"/>
      <c r="G278" s="1128"/>
      <c r="H278" s="1129"/>
      <c r="I278" s="1129"/>
      <c r="J278" s="1129"/>
      <c r="K278" s="1129"/>
      <c r="L278" s="1129"/>
      <c r="M278" s="1129"/>
      <c r="N278" s="1211"/>
      <c r="O278" s="1365"/>
      <c r="P278" s="1130">
        <v>0.14000000000000001</v>
      </c>
      <c r="Q278" s="1130">
        <v>0.14000000000000001</v>
      </c>
      <c r="R278" s="1130">
        <v>0.14000000000000001</v>
      </c>
      <c r="S278" s="1129"/>
      <c r="T278" s="1129"/>
      <c r="U278" s="1129"/>
      <c r="V278" s="1594"/>
      <c r="W278" s="1129"/>
      <c r="X278" s="1129"/>
      <c r="Y278" s="1129"/>
      <c r="Z278" s="1129"/>
      <c r="AA278" s="1127"/>
      <c r="AB278" s="1128"/>
      <c r="AC278" s="1129"/>
      <c r="AD278" s="1129"/>
      <c r="AE278" s="1594"/>
      <c r="AF278" s="1635"/>
      <c r="AG278" s="1152"/>
      <c r="AH278" s="1076"/>
    </row>
    <row r="279" spans="2:34" s="376" customFormat="1" ht="13.5" customHeight="1">
      <c r="B279" s="1267" t="s">
        <v>1106</v>
      </c>
      <c r="C279" s="1635"/>
      <c r="D279" s="1127"/>
      <c r="E279" s="1127"/>
      <c r="F279" s="1128"/>
      <c r="G279" s="1128"/>
      <c r="H279" s="1129"/>
      <c r="I279" s="1129"/>
      <c r="J279" s="1129"/>
      <c r="K279" s="1129"/>
      <c r="L279" s="1129"/>
      <c r="M279" s="1129"/>
      <c r="N279" s="1211"/>
      <c r="O279" s="1365"/>
      <c r="P279" s="1366">
        <v>0.13389999999999999</v>
      </c>
      <c r="Q279" s="1366">
        <v>0.13389999999999999</v>
      </c>
      <c r="R279" s="1366">
        <v>0.13389999999999999</v>
      </c>
      <c r="S279" s="1129"/>
      <c r="T279" s="1129"/>
      <c r="U279" s="1129"/>
      <c r="V279" s="1594"/>
      <c r="W279" s="1129"/>
      <c r="X279" s="1129"/>
      <c r="Y279" s="1129"/>
      <c r="Z279" s="1129"/>
      <c r="AA279" s="1127"/>
      <c r="AB279" s="1128"/>
      <c r="AC279" s="1129"/>
      <c r="AD279" s="1129"/>
      <c r="AE279" s="1594"/>
      <c r="AF279" s="1635"/>
      <c r="AG279" s="1152"/>
      <c r="AH279" s="1076"/>
    </row>
    <row r="280" spans="2:34" s="376" customFormat="1" ht="13.5" customHeight="1">
      <c r="B280" s="1267" t="s">
        <v>1107</v>
      </c>
      <c r="C280" s="1635"/>
      <c r="D280" s="1127"/>
      <c r="E280" s="1127"/>
      <c r="F280" s="1128"/>
      <c r="G280" s="1128"/>
      <c r="H280" s="1129"/>
      <c r="I280" s="1129"/>
      <c r="J280" s="1129"/>
      <c r="K280" s="1129"/>
      <c r="L280" s="1129"/>
      <c r="M280" s="1129"/>
      <c r="N280" s="1211"/>
      <c r="O280" s="1365"/>
      <c r="P280" s="1366">
        <v>0.13289999999999999</v>
      </c>
      <c r="Q280" s="1366">
        <v>0.13289999999999999</v>
      </c>
      <c r="R280" s="1366">
        <v>0.13289999999999999</v>
      </c>
      <c r="S280" s="1129"/>
      <c r="T280" s="1129"/>
      <c r="U280" s="1129"/>
      <c r="V280" s="1594"/>
      <c r="W280" s="1129"/>
      <c r="X280" s="1129"/>
      <c r="Y280" s="1129"/>
      <c r="Z280" s="1129"/>
      <c r="AA280" s="1127"/>
      <c r="AB280" s="1128"/>
      <c r="AC280" s="1129"/>
      <c r="AD280" s="1129"/>
      <c r="AE280" s="1594"/>
      <c r="AF280" s="1635"/>
      <c r="AG280" s="1152"/>
      <c r="AH280" s="1076"/>
    </row>
    <row r="281" spans="2:34" s="376" customFormat="1" ht="13.5" customHeight="1">
      <c r="B281" s="1267" t="s">
        <v>1108</v>
      </c>
      <c r="C281" s="1635"/>
      <c r="D281" s="1127"/>
      <c r="E281" s="1127"/>
      <c r="F281" s="1128"/>
      <c r="G281" s="1128"/>
      <c r="H281" s="1129"/>
      <c r="I281" s="1129"/>
      <c r="J281" s="1129"/>
      <c r="K281" s="1129"/>
      <c r="L281" s="1129"/>
      <c r="M281" s="1129"/>
      <c r="N281" s="1211"/>
      <c r="O281" s="1366"/>
      <c r="P281" s="1366">
        <v>0.13189999999999999</v>
      </c>
      <c r="Q281" s="1366">
        <v>0.13189999999999999</v>
      </c>
      <c r="R281" s="1366">
        <v>0.13189999999999999</v>
      </c>
      <c r="S281" s="1366"/>
      <c r="T281" s="1129"/>
      <c r="U281" s="1129"/>
      <c r="V281" s="1594"/>
      <c r="W281" s="1129"/>
      <c r="X281" s="1129"/>
      <c r="Y281" s="1129"/>
      <c r="Z281" s="1129"/>
      <c r="AA281" s="1127"/>
      <c r="AB281" s="1128"/>
      <c r="AC281" s="1129"/>
      <c r="AD281" s="1129"/>
      <c r="AE281" s="1594"/>
      <c r="AF281" s="1635"/>
      <c r="AG281" s="1152"/>
      <c r="AH281" s="1076"/>
    </row>
    <row r="282" spans="2:34" s="376" customFormat="1" ht="13.5" customHeight="1">
      <c r="B282" s="1267" t="s">
        <v>1109</v>
      </c>
      <c r="C282" s="1635"/>
      <c r="D282" s="1127"/>
      <c r="E282" s="1127"/>
      <c r="F282" s="1128"/>
      <c r="G282" s="1128"/>
      <c r="H282" s="1129"/>
      <c r="I282" s="1129"/>
      <c r="J282" s="1129"/>
      <c r="K282" s="1129"/>
      <c r="L282" s="1129"/>
      <c r="M282" s="1129"/>
      <c r="N282" s="1211"/>
      <c r="O282" s="1365"/>
      <c r="P282" s="1366">
        <v>0.13089999999999999</v>
      </c>
      <c r="Q282" s="1366">
        <v>0.13089999999999999</v>
      </c>
      <c r="R282" s="1366">
        <v>0.13089999999999999</v>
      </c>
      <c r="S282" s="1129"/>
      <c r="T282" s="1129"/>
      <c r="U282" s="1129"/>
      <c r="V282" s="1594"/>
      <c r="W282" s="1129"/>
      <c r="X282" s="1129"/>
      <c r="Y282" s="1129"/>
      <c r="Z282" s="1129"/>
      <c r="AA282" s="1127"/>
      <c r="AB282" s="1128"/>
      <c r="AC282" s="1129"/>
      <c r="AD282" s="1129"/>
      <c r="AE282" s="1594"/>
      <c r="AF282" s="1635"/>
      <c r="AG282" s="1152"/>
      <c r="AH282" s="1076"/>
    </row>
    <row r="283" spans="2:34" s="376" customFormat="1" ht="13.5" customHeight="1">
      <c r="B283" s="1267" t="s">
        <v>260</v>
      </c>
      <c r="C283" s="1635"/>
      <c r="D283" s="1127"/>
      <c r="E283" s="1127"/>
      <c r="F283" s="1128"/>
      <c r="G283" s="1128"/>
      <c r="H283" s="1129"/>
      <c r="I283" s="1129"/>
      <c r="J283" s="1129"/>
      <c r="K283" s="1129"/>
      <c r="L283" s="1129"/>
      <c r="M283" s="1129"/>
      <c r="N283" s="1211"/>
      <c r="O283" s="1365"/>
      <c r="P283" s="1366">
        <v>0.12989999999999999</v>
      </c>
      <c r="Q283" s="1366">
        <v>0.12989999999999999</v>
      </c>
      <c r="R283" s="1366">
        <v>0.12989999999999999</v>
      </c>
      <c r="S283" s="1366"/>
      <c r="T283" s="1366"/>
      <c r="U283" s="1129"/>
      <c r="V283" s="1594"/>
      <c r="W283" s="1129"/>
      <c r="X283" s="1129"/>
      <c r="Y283" s="1129"/>
      <c r="Z283" s="1129"/>
      <c r="AA283" s="1127"/>
      <c r="AB283" s="1128"/>
      <c r="AC283" s="1129"/>
      <c r="AD283" s="1129"/>
      <c r="AE283" s="1594"/>
      <c r="AF283" s="1635"/>
      <c r="AG283" s="1152"/>
      <c r="AH283" s="1076"/>
    </row>
    <row r="284" spans="2:34" s="376" customFormat="1" ht="13.5" customHeight="1" thickBot="1">
      <c r="B284" s="1268" t="s">
        <v>3217</v>
      </c>
      <c r="C284" s="1636"/>
      <c r="D284" s="1142"/>
      <c r="E284" s="1142"/>
      <c r="F284" s="1143"/>
      <c r="G284" s="1143"/>
      <c r="H284" s="1144"/>
      <c r="I284" s="1144"/>
      <c r="J284" s="1144"/>
      <c r="K284" s="1144"/>
      <c r="L284" s="1144"/>
      <c r="M284" s="1144"/>
      <c r="N284" s="1369"/>
      <c r="O284" s="1370"/>
      <c r="P284" s="1371">
        <v>0.12889999999999999</v>
      </c>
      <c r="Q284" s="1371">
        <v>0.12889999999999999</v>
      </c>
      <c r="R284" s="1371">
        <v>0.12889999999999999</v>
      </c>
      <c r="S284" s="1144"/>
      <c r="T284" s="1144"/>
      <c r="U284" s="1144"/>
      <c r="V284" s="1595"/>
      <c r="W284" s="1144"/>
      <c r="X284" s="1144"/>
      <c r="Y284" s="1144"/>
      <c r="Z284" s="1144"/>
      <c r="AA284" s="1142"/>
      <c r="AB284" s="1143"/>
      <c r="AC284" s="1144"/>
      <c r="AD284" s="1144"/>
      <c r="AE284" s="1595"/>
      <c r="AF284" s="1636"/>
      <c r="AG284" s="1155"/>
      <c r="AH284" s="1076"/>
    </row>
    <row r="285" spans="2:34" s="376" customFormat="1">
      <c r="B285" s="1183"/>
      <c r="C285" s="1184"/>
      <c r="D285" s="1184">
        <v>1.0000000000000001E-33</v>
      </c>
      <c r="E285" s="1184"/>
      <c r="F285" s="1184"/>
      <c r="G285" s="1184"/>
      <c r="H285" s="1184"/>
      <c r="I285" s="1184"/>
      <c r="J285" s="1184"/>
      <c r="K285" s="1184"/>
      <c r="L285" s="1184"/>
      <c r="M285" s="1184"/>
      <c r="N285" s="1184">
        <v>1.0000000000000001E-33</v>
      </c>
      <c r="O285" s="1184"/>
      <c r="P285" s="1184"/>
      <c r="Q285" s="1184"/>
      <c r="R285" s="1184"/>
      <c r="S285" s="1184"/>
      <c r="T285" s="1184"/>
      <c r="U285" s="1184"/>
      <c r="V285" s="1184">
        <v>1.0000000000000001E-33</v>
      </c>
      <c r="W285" s="1184"/>
      <c r="X285" s="1184"/>
      <c r="Y285" s="1184"/>
      <c r="Z285" s="1184"/>
      <c r="AA285" s="1184"/>
      <c r="AB285" s="1184"/>
      <c r="AC285" s="1184"/>
      <c r="AD285" s="1184"/>
      <c r="AE285" s="1184"/>
      <c r="AF285" s="1184"/>
      <c r="AG285" s="1184"/>
      <c r="AH285" s="1076"/>
    </row>
    <row r="286" spans="2:34" s="376" customFormat="1">
      <c r="B286" s="1185" t="s">
        <v>2887</v>
      </c>
      <c r="C286" s="1662" t="s">
        <v>3438</v>
      </c>
      <c r="D286" s="1662"/>
      <c r="E286" s="1662"/>
      <c r="F286" s="1662"/>
      <c r="G286" s="1187"/>
      <c r="H286" s="1187"/>
      <c r="I286" s="1187"/>
      <c r="J286" s="1187"/>
      <c r="K286" s="1187"/>
      <c r="L286" s="1187"/>
      <c r="M286" s="1187"/>
      <c r="N286" s="1187"/>
      <c r="O286" s="1187"/>
      <c r="P286" s="1187"/>
      <c r="Q286" s="1187"/>
      <c r="R286" s="1187"/>
      <c r="S286" s="1187"/>
      <c r="T286" s="1187"/>
      <c r="U286" s="1187"/>
      <c r="V286" s="1187"/>
      <c r="W286" s="1187"/>
      <c r="X286" s="1187"/>
      <c r="Y286" s="1187"/>
      <c r="Z286" s="1187"/>
      <c r="AA286" s="1187"/>
      <c r="AB286" s="1187"/>
      <c r="AC286" s="1187"/>
      <c r="AD286" s="1187"/>
      <c r="AE286" s="1187"/>
      <c r="AF286" s="1187"/>
      <c r="AG286" s="1187"/>
      <c r="AH286" s="1076"/>
    </row>
    <row r="287" spans="2:34" s="376" customFormat="1">
      <c r="B287" s="1185" t="s">
        <v>2889</v>
      </c>
      <c r="C287" s="2433" t="s">
        <v>2970</v>
      </c>
      <c r="D287" s="2433"/>
      <c r="E287" s="2433"/>
      <c r="F287" s="1661"/>
      <c r="G287" s="1661"/>
      <c r="H287" s="1661"/>
      <c r="I287" s="1661"/>
      <c r="J287" s="1661"/>
      <c r="K287" s="1661"/>
      <c r="L287" s="1661"/>
      <c r="M287" s="1661"/>
      <c r="N287" s="1661"/>
      <c r="O287" s="1661"/>
      <c r="P287" s="1661"/>
      <c r="Q287" s="1661"/>
      <c r="R287" s="1661"/>
      <c r="S287" s="1661"/>
      <c r="T287" s="1661"/>
      <c r="U287" s="1661"/>
      <c r="V287" s="1661"/>
      <c r="W287" s="1661"/>
      <c r="X287" s="1661"/>
      <c r="Y287" s="1661"/>
      <c r="Z287" s="1661"/>
      <c r="AA287" s="1661"/>
      <c r="AB287" s="1661"/>
      <c r="AC287" s="1661"/>
      <c r="AD287" s="1661"/>
      <c r="AE287" s="1661"/>
      <c r="AF287" s="1661"/>
      <c r="AG287" s="1661"/>
      <c r="AH287" s="1076"/>
    </row>
    <row r="288" spans="2:34" s="376" customFormat="1" ht="13.5" thickBot="1">
      <c r="B288" s="1186"/>
      <c r="C288" s="1638"/>
      <c r="D288" s="1638"/>
      <c r="E288" s="1638"/>
      <c r="F288" s="1638"/>
      <c r="G288" s="1638"/>
      <c r="H288" s="1638"/>
      <c r="I288" s="1638"/>
      <c r="J288" s="1638"/>
      <c r="K288" s="1638"/>
      <c r="L288" s="1638"/>
      <c r="M288" s="1638"/>
      <c r="N288" s="1638"/>
      <c r="O288" s="1638"/>
      <c r="P288" s="1638"/>
      <c r="Q288" s="1638"/>
      <c r="R288" s="1638"/>
      <c r="S288" s="1638"/>
      <c r="T288" s="1638"/>
      <c r="U288" s="1638"/>
      <c r="V288" s="1638"/>
      <c r="W288" s="1638"/>
      <c r="X288" s="1638"/>
      <c r="Y288" s="1638"/>
      <c r="Z288" s="1638"/>
      <c r="AA288" s="1638"/>
      <c r="AB288" s="1638"/>
      <c r="AC288" s="1638"/>
      <c r="AD288" s="1638"/>
      <c r="AE288" s="1638"/>
      <c r="AF288" s="1638"/>
      <c r="AG288" s="1638"/>
      <c r="AH288" s="1081"/>
    </row>
    <row r="289" spans="2:34" s="376" customFormat="1" ht="13.5" thickBot="1">
      <c r="B289" s="1651"/>
      <c r="C289" s="1324"/>
      <c r="D289" s="1324"/>
      <c r="E289" s="1324"/>
      <c r="F289" s="1324"/>
      <c r="G289" s="1324"/>
      <c r="H289" s="1324"/>
      <c r="I289" s="1324"/>
      <c r="J289" s="1324"/>
      <c r="K289" s="1324"/>
      <c r="L289" s="1324"/>
      <c r="M289" s="1324"/>
      <c r="N289" s="1324"/>
      <c r="O289" s="1324"/>
      <c r="P289" s="1324"/>
      <c r="Q289" s="1324"/>
      <c r="R289" s="1324"/>
      <c r="S289" s="1324"/>
      <c r="T289" s="1324"/>
      <c r="U289" s="1324"/>
      <c r="V289" s="1324"/>
      <c r="W289" s="1324"/>
      <c r="X289" s="1324"/>
      <c r="Y289" s="1324"/>
      <c r="Z289" s="1324"/>
      <c r="AA289" s="1324"/>
      <c r="AB289" s="1324"/>
      <c r="AC289" s="1324"/>
      <c r="AD289" s="1324"/>
      <c r="AE289" s="1324"/>
      <c r="AF289" s="1324"/>
      <c r="AG289" s="1324"/>
      <c r="AH289" s="456"/>
    </row>
    <row r="290" spans="2:34" s="376" customFormat="1" ht="20.25">
      <c r="B290" s="2263" t="s">
        <v>2854</v>
      </c>
      <c r="C290" s="2264"/>
      <c r="D290" s="2264"/>
      <c r="E290" s="2264"/>
      <c r="F290" s="2264"/>
      <c r="G290" s="2264"/>
      <c r="H290" s="2264"/>
      <c r="I290" s="2264"/>
      <c r="J290" s="2264"/>
      <c r="K290" s="2264"/>
      <c r="L290" s="2264"/>
      <c r="M290" s="2264"/>
      <c r="N290" s="2264"/>
      <c r="O290" s="2264"/>
      <c r="P290" s="2264"/>
      <c r="Q290" s="2264"/>
      <c r="R290" s="2264"/>
      <c r="S290" s="2264"/>
      <c r="T290" s="2264"/>
      <c r="U290" s="2264"/>
      <c r="V290" s="2264"/>
      <c r="W290" s="2264"/>
      <c r="X290" s="2264"/>
      <c r="Y290" s="2264"/>
      <c r="Z290" s="2264"/>
      <c r="AA290" s="2264"/>
      <c r="AB290" s="2264"/>
      <c r="AC290" s="2264"/>
      <c r="AD290" s="2264"/>
      <c r="AE290" s="2264"/>
      <c r="AF290" s="2264"/>
      <c r="AG290" s="2264"/>
      <c r="AH290" s="2265"/>
    </row>
    <row r="291" spans="2:34" s="376" customFormat="1">
      <c r="B291" s="1168"/>
      <c r="C291" s="1169"/>
      <c r="D291" s="1170"/>
      <c r="E291" s="1170"/>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1076"/>
    </row>
    <row r="292" spans="2:34" s="376" customFormat="1">
      <c r="B292" s="1171" t="s">
        <v>2855</v>
      </c>
      <c r="C292" s="1172" t="s">
        <v>3446</v>
      </c>
      <c r="D292" s="1172"/>
      <c r="E292" s="456"/>
      <c r="F292" s="456"/>
      <c r="G292" s="456"/>
      <c r="H292" s="456"/>
      <c r="I292" s="1617"/>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1076"/>
    </row>
    <row r="293" spans="2:34" s="376" customFormat="1" ht="13.5" thickBot="1">
      <c r="B293" s="1171" t="s">
        <v>2857</v>
      </c>
      <c r="C293" s="1854">
        <v>41850</v>
      </c>
      <c r="D293" s="1855"/>
      <c r="E293" s="1855"/>
      <c r="F293" s="456"/>
      <c r="G293" s="456"/>
      <c r="H293" s="456"/>
      <c r="I293" s="1617"/>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1076"/>
    </row>
    <row r="294" spans="2:34" s="376" customFormat="1" ht="21" customHeight="1" thickBot="1">
      <c r="B294" s="1168" t="s">
        <v>2858</v>
      </c>
      <c r="C294" s="2428" t="s">
        <v>3447</v>
      </c>
      <c r="D294" s="2429"/>
      <c r="E294" s="2429"/>
      <c r="F294" s="2429"/>
      <c r="G294" s="2429"/>
      <c r="H294" s="2429"/>
      <c r="I294" s="2429"/>
      <c r="J294" s="2429"/>
      <c r="K294" s="2429"/>
      <c r="L294" s="2429"/>
      <c r="M294" s="2429"/>
      <c r="N294" s="2429"/>
      <c r="O294" s="2429"/>
      <c r="P294" s="2429"/>
      <c r="Q294" s="2429"/>
      <c r="R294" s="2429"/>
      <c r="S294" s="2429"/>
      <c r="T294" s="2429"/>
      <c r="U294" s="2429"/>
      <c r="V294" s="2429"/>
      <c r="W294" s="2430"/>
      <c r="X294" s="456"/>
      <c r="Y294" s="456"/>
      <c r="Z294" s="456"/>
      <c r="AA294" s="456"/>
      <c r="AB294" s="456"/>
      <c r="AC294" s="456"/>
      <c r="AD294" s="456"/>
      <c r="AE294" s="456"/>
      <c r="AF294" s="456"/>
      <c r="AG294" s="456"/>
      <c r="AH294" s="1076"/>
    </row>
    <row r="295" spans="2:34" s="376" customFormat="1" ht="13.5" customHeight="1" thickBot="1">
      <c r="B295" s="1666"/>
      <c r="C295" s="1652"/>
      <c r="D295" s="1652"/>
      <c r="E295" s="1652"/>
      <c r="F295" s="1652"/>
      <c r="G295" s="1652"/>
      <c r="H295" s="1652"/>
      <c r="I295" s="1652"/>
      <c r="J295" s="1652"/>
      <c r="K295" s="1652"/>
      <c r="L295" s="1652"/>
      <c r="M295" s="1652"/>
      <c r="N295" s="1652"/>
      <c r="O295" s="1652"/>
      <c r="P295" s="1652"/>
      <c r="Q295" s="1652"/>
      <c r="R295" s="1652"/>
      <c r="S295" s="1652"/>
      <c r="T295" s="1652"/>
      <c r="U295" s="1652"/>
      <c r="V295" s="1652"/>
      <c r="W295" s="1652"/>
      <c r="X295" s="456"/>
      <c r="Y295" s="456"/>
      <c r="Z295" s="456"/>
      <c r="AA295" s="456"/>
      <c r="AB295" s="456"/>
      <c r="AC295" s="456"/>
      <c r="AD295" s="456"/>
      <c r="AE295" s="456"/>
      <c r="AF295" s="456"/>
      <c r="AG295" s="456"/>
      <c r="AH295" s="1076"/>
    </row>
    <row r="296" spans="2:34" s="376" customFormat="1" ht="13.5" customHeight="1" thickBot="1">
      <c r="B296" s="1859" t="s">
        <v>2859</v>
      </c>
      <c r="C296" s="1861" t="s">
        <v>2860</v>
      </c>
      <c r="D296" s="1859" t="s">
        <v>2861</v>
      </c>
      <c r="E296" s="1863" t="s">
        <v>2862</v>
      </c>
      <c r="F296" s="1864"/>
      <c r="G296" s="1864"/>
      <c r="H296" s="1864"/>
      <c r="I296" s="1864"/>
      <c r="J296" s="1864"/>
      <c r="K296" s="1864"/>
      <c r="L296" s="1864"/>
      <c r="M296" s="1864"/>
      <c r="N296" s="1864"/>
      <c r="O296" s="1864"/>
      <c r="P296" s="1864"/>
      <c r="Q296" s="1864"/>
      <c r="R296" s="1865"/>
      <c r="S296" s="2270" t="s">
        <v>2863</v>
      </c>
      <c r="T296" s="2271"/>
      <c r="U296" s="2271"/>
      <c r="V296" s="2271"/>
      <c r="W296" s="2271"/>
      <c r="X296" s="2271"/>
      <c r="Y296" s="2271"/>
      <c r="Z296" s="2272"/>
      <c r="AA296" s="1863" t="s">
        <v>2864</v>
      </c>
      <c r="AB296" s="1864"/>
      <c r="AC296" s="1864"/>
      <c r="AD296" s="1865"/>
      <c r="AE296" s="1869" t="s">
        <v>2865</v>
      </c>
      <c r="AF296" s="1870"/>
      <c r="AG296" s="1871"/>
      <c r="AH296" s="1076"/>
    </row>
    <row r="297" spans="2:34" s="376" customFormat="1" ht="13.5" customHeight="1" thickBot="1">
      <c r="B297" s="1860"/>
      <c r="C297" s="1862"/>
      <c r="D297" s="1860"/>
      <c r="E297" s="1859" t="s">
        <v>2866</v>
      </c>
      <c r="F297" s="2273" t="s">
        <v>2867</v>
      </c>
      <c r="G297" s="2273" t="s">
        <v>2868</v>
      </c>
      <c r="H297" s="2270" t="s">
        <v>2869</v>
      </c>
      <c r="I297" s="2272"/>
      <c r="J297" s="2270" t="s">
        <v>2870</v>
      </c>
      <c r="K297" s="2272"/>
      <c r="L297" s="2270" t="s">
        <v>2871</v>
      </c>
      <c r="M297" s="2272"/>
      <c r="N297" s="2270" t="s">
        <v>2872</v>
      </c>
      <c r="O297" s="2272"/>
      <c r="P297" s="2270" t="s">
        <v>2873</v>
      </c>
      <c r="Q297" s="2271"/>
      <c r="R297" s="2272"/>
      <c r="S297" s="2273" t="s">
        <v>2869</v>
      </c>
      <c r="T297" s="2273" t="s">
        <v>2870</v>
      </c>
      <c r="U297" s="2273" t="s">
        <v>2871</v>
      </c>
      <c r="V297" s="2270" t="s">
        <v>2872</v>
      </c>
      <c r="W297" s="2272"/>
      <c r="X297" s="2270" t="s">
        <v>2873</v>
      </c>
      <c r="Y297" s="2271"/>
      <c r="Z297" s="2272"/>
      <c r="AA297" s="1859" t="s">
        <v>2866</v>
      </c>
      <c r="AB297" s="1859" t="s">
        <v>2874</v>
      </c>
      <c r="AC297" s="1859" t="s">
        <v>2875</v>
      </c>
      <c r="AD297" s="1859" t="s">
        <v>2876</v>
      </c>
      <c r="AE297" s="1872"/>
      <c r="AF297" s="1873"/>
      <c r="AG297" s="1874"/>
      <c r="AH297" s="1076"/>
    </row>
    <row r="298" spans="2:34" s="376" customFormat="1" ht="26.25" thickBot="1">
      <c r="B298" s="1883"/>
      <c r="C298" s="1884"/>
      <c r="D298" s="1883"/>
      <c r="E298" s="1883"/>
      <c r="F298" s="2415"/>
      <c r="G298" s="2415"/>
      <c r="H298" s="1639" t="s">
        <v>2877</v>
      </c>
      <c r="I298" s="1639" t="s">
        <v>2878</v>
      </c>
      <c r="J298" s="1639" t="s">
        <v>2877</v>
      </c>
      <c r="K298" s="1639" t="s">
        <v>2878</v>
      </c>
      <c r="L298" s="1639" t="s">
        <v>2877</v>
      </c>
      <c r="M298" s="1639" t="s">
        <v>2878</v>
      </c>
      <c r="N298" s="1175" t="s">
        <v>306</v>
      </c>
      <c r="O298" s="1176" t="s">
        <v>2879</v>
      </c>
      <c r="P298" s="1177" t="s">
        <v>2880</v>
      </c>
      <c r="Q298" s="1176" t="s">
        <v>2881</v>
      </c>
      <c r="R298" s="1176" t="s">
        <v>2882</v>
      </c>
      <c r="S298" s="2415"/>
      <c r="T298" s="2415"/>
      <c r="U298" s="2415"/>
      <c r="V298" s="1627" t="s">
        <v>306</v>
      </c>
      <c r="W298" s="1179" t="s">
        <v>2879</v>
      </c>
      <c r="X298" s="1176" t="s">
        <v>2880</v>
      </c>
      <c r="Y298" s="1180" t="s">
        <v>2881</v>
      </c>
      <c r="Z298" s="1176" t="s">
        <v>2882</v>
      </c>
      <c r="AA298" s="1883"/>
      <c r="AB298" s="1883"/>
      <c r="AC298" s="1883"/>
      <c r="AD298" s="1883"/>
      <c r="AE298" s="1027" t="s">
        <v>307</v>
      </c>
      <c r="AF298" s="1027" t="s">
        <v>2883</v>
      </c>
      <c r="AG298" s="1027" t="s">
        <v>2884</v>
      </c>
      <c r="AH298" s="1076"/>
    </row>
    <row r="299" spans="2:34" s="376" customFormat="1" ht="25.5">
      <c r="B299" s="1642" t="s">
        <v>3446</v>
      </c>
      <c r="C299" s="1147">
        <v>1810</v>
      </c>
      <c r="D299" s="1094">
        <v>7</v>
      </c>
      <c r="E299" s="1030">
        <v>7</v>
      </c>
      <c r="F299" s="1031"/>
      <c r="G299" s="1031"/>
      <c r="H299" s="1034"/>
      <c r="I299" s="1034"/>
      <c r="J299" s="1034"/>
      <c r="K299" s="1034"/>
      <c r="L299" s="1034"/>
      <c r="M299" s="1034"/>
      <c r="N299" s="1544" t="s">
        <v>3046</v>
      </c>
      <c r="O299" s="1647">
        <v>0.09</v>
      </c>
      <c r="P299" s="1034"/>
      <c r="Q299" s="1034"/>
      <c r="R299" s="1034"/>
      <c r="S299" s="1037"/>
      <c r="T299" s="1034"/>
      <c r="U299" s="1036"/>
      <c r="V299" s="1038"/>
      <c r="W299" s="1036"/>
      <c r="X299" s="1034"/>
      <c r="Y299" s="1035"/>
      <c r="Z299" s="1034"/>
      <c r="AA299" s="1039"/>
      <c r="AB299" s="1031"/>
      <c r="AC299" s="1035"/>
      <c r="AD299" s="1034"/>
      <c r="AE299" s="1565"/>
      <c r="AF299" s="1147"/>
      <c r="AG299" s="1036"/>
      <c r="AH299" s="1076"/>
    </row>
    <row r="300" spans="2:34" s="376" customFormat="1">
      <c r="B300" s="1163" t="s">
        <v>2720</v>
      </c>
      <c r="C300" s="1158"/>
      <c r="D300" s="1042"/>
      <c r="E300" s="1546"/>
      <c r="F300" s="1044"/>
      <c r="G300" s="1044"/>
      <c r="H300" s="1547">
        <v>0.02</v>
      </c>
      <c r="I300" s="1547">
        <v>0.02</v>
      </c>
      <c r="J300" s="1046"/>
      <c r="K300" s="1046"/>
      <c r="L300" s="1046"/>
      <c r="M300" s="1046"/>
      <c r="N300" s="1548" t="s">
        <v>3047</v>
      </c>
      <c r="O300" s="1648">
        <v>0.09</v>
      </c>
      <c r="P300" s="1046"/>
      <c r="Q300" s="1046"/>
      <c r="R300" s="1046"/>
      <c r="S300" s="1050"/>
      <c r="T300" s="1046"/>
      <c r="U300" s="1049"/>
      <c r="V300" s="1051"/>
      <c r="W300" s="1049"/>
      <c r="X300" s="1046"/>
      <c r="Y300" s="1047"/>
      <c r="Z300" s="1046"/>
      <c r="AA300" s="1043"/>
      <c r="AB300" s="1044"/>
      <c r="AC300" s="1047"/>
      <c r="AD300" s="1046"/>
      <c r="AE300" s="1637"/>
      <c r="AF300" s="1040"/>
      <c r="AG300" s="1041"/>
      <c r="AH300" s="1076"/>
    </row>
    <row r="301" spans="2:34" s="376" customFormat="1">
      <c r="B301" s="1163" t="s">
        <v>2721</v>
      </c>
      <c r="C301" s="1158"/>
      <c r="D301" s="1042"/>
      <c r="E301" s="1546"/>
      <c r="F301" s="1044"/>
      <c r="G301" s="1044"/>
      <c r="H301" s="1547">
        <v>1.9800000000000002E-2</v>
      </c>
      <c r="I301" s="1547">
        <v>1.9800000000000002E-2</v>
      </c>
      <c r="J301" s="1046"/>
      <c r="K301" s="1046"/>
      <c r="L301" s="1046"/>
      <c r="M301" s="1046"/>
      <c r="N301" s="1548" t="s">
        <v>3218</v>
      </c>
      <c r="O301" s="1648">
        <v>0.21</v>
      </c>
      <c r="P301" s="1046"/>
      <c r="Q301" s="1046"/>
      <c r="R301" s="1046"/>
      <c r="S301" s="1050"/>
      <c r="T301" s="1046"/>
      <c r="U301" s="1049"/>
      <c r="V301" s="1051"/>
      <c r="W301" s="1049"/>
      <c r="X301" s="1046"/>
      <c r="Y301" s="1047"/>
      <c r="Z301" s="1046"/>
      <c r="AA301" s="1043"/>
      <c r="AB301" s="1044"/>
      <c r="AC301" s="1047"/>
      <c r="AD301" s="1046"/>
      <c r="AE301" s="1637"/>
      <c r="AF301" s="1040"/>
      <c r="AG301" s="1041"/>
      <c r="AH301" s="1076"/>
    </row>
    <row r="302" spans="2:34" s="376" customFormat="1">
      <c r="B302" s="1163" t="s">
        <v>2722</v>
      </c>
      <c r="C302" s="1158"/>
      <c r="D302" s="1042"/>
      <c r="E302" s="1546"/>
      <c r="F302" s="1044"/>
      <c r="G302" s="1044"/>
      <c r="H302" s="1547">
        <v>1.9599999999999999E-2</v>
      </c>
      <c r="I302" s="1547">
        <v>1.9599999999999999E-2</v>
      </c>
      <c r="J302" s="1046"/>
      <c r="K302" s="1046"/>
      <c r="L302" s="1046"/>
      <c r="M302" s="1046"/>
      <c r="N302" s="1548" t="s">
        <v>3219</v>
      </c>
      <c r="O302" s="1648">
        <v>0.23</v>
      </c>
      <c r="P302" s="1046"/>
      <c r="Q302" s="1046"/>
      <c r="R302" s="1046"/>
      <c r="S302" s="1050"/>
      <c r="T302" s="1046"/>
      <c r="U302" s="1049"/>
      <c r="V302" s="1051"/>
      <c r="W302" s="1049"/>
      <c r="X302" s="1046"/>
      <c r="Y302" s="1047"/>
      <c r="Z302" s="1046"/>
      <c r="AA302" s="1043"/>
      <c r="AB302" s="1044"/>
      <c r="AC302" s="1047"/>
      <c r="AD302" s="1046"/>
      <c r="AE302" s="1637"/>
      <c r="AF302" s="1040"/>
      <c r="AG302" s="1041"/>
      <c r="AH302" s="1076"/>
    </row>
    <row r="303" spans="2:34" s="376" customFormat="1">
      <c r="B303" s="1163" t="s">
        <v>2723</v>
      </c>
      <c r="C303" s="1158"/>
      <c r="D303" s="1042"/>
      <c r="E303" s="1546"/>
      <c r="F303" s="1044"/>
      <c r="G303" s="1044"/>
      <c r="H303" s="1547">
        <v>1.9400000000000001E-2</v>
      </c>
      <c r="I303" s="1547">
        <v>1.9400000000000001E-2</v>
      </c>
      <c r="J303" s="1046"/>
      <c r="K303" s="1046"/>
      <c r="L303" s="1046"/>
      <c r="M303" s="1046"/>
      <c r="N303" s="1548" t="s">
        <v>3220</v>
      </c>
      <c r="O303" s="1648">
        <v>0.22</v>
      </c>
      <c r="P303" s="1046"/>
      <c r="Q303" s="1046"/>
      <c r="R303" s="1046"/>
      <c r="S303" s="1050"/>
      <c r="T303" s="1046"/>
      <c r="U303" s="1049"/>
      <c r="V303" s="1051"/>
      <c r="W303" s="1049"/>
      <c r="X303" s="1046"/>
      <c r="Y303" s="1047"/>
      <c r="Z303" s="1046"/>
      <c r="AA303" s="1043"/>
      <c r="AB303" s="1044"/>
      <c r="AC303" s="1047"/>
      <c r="AD303" s="1046"/>
      <c r="AE303" s="1637"/>
      <c r="AF303" s="1040"/>
      <c r="AG303" s="1041"/>
      <c r="AH303" s="1076"/>
    </row>
    <row r="304" spans="2:34" s="376" customFormat="1">
      <c r="B304" s="1163" t="s">
        <v>2724</v>
      </c>
      <c r="C304" s="1158"/>
      <c r="D304" s="1042"/>
      <c r="E304" s="1546"/>
      <c r="F304" s="1044"/>
      <c r="G304" s="1044"/>
      <c r="H304" s="1547">
        <v>1.9300000000000001E-2</v>
      </c>
      <c r="I304" s="1547">
        <v>1.9300000000000001E-2</v>
      </c>
      <c r="J304" s="1046"/>
      <c r="K304" s="1046"/>
      <c r="L304" s="1046"/>
      <c r="M304" s="1046"/>
      <c r="N304" s="1548" t="s">
        <v>3221</v>
      </c>
      <c r="O304" s="1648">
        <v>0.5</v>
      </c>
      <c r="P304" s="1046"/>
      <c r="Q304" s="1046"/>
      <c r="R304" s="1046"/>
      <c r="S304" s="1050"/>
      <c r="T304" s="1046"/>
      <c r="U304" s="1049"/>
      <c r="V304" s="1051"/>
      <c r="W304" s="1049"/>
      <c r="X304" s="1046"/>
      <c r="Y304" s="1047"/>
      <c r="Z304" s="1046"/>
      <c r="AA304" s="1043"/>
      <c r="AB304" s="1044"/>
      <c r="AC304" s="1047"/>
      <c r="AD304" s="1046"/>
      <c r="AE304" s="1637"/>
      <c r="AF304" s="1040"/>
      <c r="AG304" s="1041"/>
      <c r="AH304" s="1076"/>
    </row>
    <row r="305" spans="2:34" s="376" customFormat="1" ht="25.5">
      <c r="B305" s="1163" t="s">
        <v>2725</v>
      </c>
      <c r="C305" s="1158"/>
      <c r="D305" s="1042"/>
      <c r="E305" s="1546"/>
      <c r="F305" s="1044"/>
      <c r="G305" s="1044"/>
      <c r="H305" s="1547">
        <v>1.9199999999999998E-2</v>
      </c>
      <c r="I305" s="1547">
        <v>1.9199999999999998E-2</v>
      </c>
      <c r="J305" s="1046"/>
      <c r="K305" s="1046"/>
      <c r="L305" s="1046"/>
      <c r="M305" s="1046"/>
      <c r="N305" s="1548" t="s">
        <v>3222</v>
      </c>
      <c r="O305" s="1648">
        <v>0.22</v>
      </c>
      <c r="P305" s="1046"/>
      <c r="Q305" s="1046"/>
      <c r="R305" s="1046"/>
      <c r="S305" s="1050"/>
      <c r="T305" s="1046"/>
      <c r="U305" s="1049"/>
      <c r="V305" s="1051"/>
      <c r="W305" s="1049"/>
      <c r="X305" s="1046"/>
      <c r="Y305" s="1047"/>
      <c r="Z305" s="1046"/>
      <c r="AA305" s="1043"/>
      <c r="AB305" s="1044"/>
      <c r="AC305" s="1047"/>
      <c r="AD305" s="1046"/>
      <c r="AE305" s="1637"/>
      <c r="AF305" s="1040"/>
      <c r="AG305" s="1041"/>
      <c r="AH305" s="1076"/>
    </row>
    <row r="306" spans="2:34" s="376" customFormat="1" ht="25.5">
      <c r="B306" s="1163" t="s">
        <v>2726</v>
      </c>
      <c r="C306" s="1158"/>
      <c r="D306" s="1042"/>
      <c r="E306" s="1546"/>
      <c r="F306" s="1044"/>
      <c r="G306" s="1044"/>
      <c r="H306" s="1547">
        <v>1.9E-2</v>
      </c>
      <c r="I306" s="1547">
        <v>1.9E-2</v>
      </c>
      <c r="J306" s="1046"/>
      <c r="K306" s="1046"/>
      <c r="L306" s="1046"/>
      <c r="M306" s="1046"/>
      <c r="N306" s="1548" t="s">
        <v>3223</v>
      </c>
      <c r="O306" s="1648">
        <v>0.13</v>
      </c>
      <c r="P306" s="1046"/>
      <c r="Q306" s="1046"/>
      <c r="R306" s="1046"/>
      <c r="S306" s="1050"/>
      <c r="T306" s="1046"/>
      <c r="U306" s="1049"/>
      <c r="V306" s="1051"/>
      <c r="W306" s="1049"/>
      <c r="X306" s="1046"/>
      <c r="Y306" s="1047"/>
      <c r="Z306" s="1046"/>
      <c r="AA306" s="1043"/>
      <c r="AB306" s="1044"/>
      <c r="AC306" s="1047"/>
      <c r="AD306" s="1046"/>
      <c r="AE306" s="1637"/>
      <c r="AF306" s="1040"/>
      <c r="AG306" s="1041"/>
      <c r="AH306" s="1076"/>
    </row>
    <row r="307" spans="2:34" s="376" customFormat="1" ht="25.5">
      <c r="B307" s="1163"/>
      <c r="C307" s="1158"/>
      <c r="D307" s="1042"/>
      <c r="E307" s="1042"/>
      <c r="F307" s="1044"/>
      <c r="G307" s="1044"/>
      <c r="H307" s="1046"/>
      <c r="I307" s="1046"/>
      <c r="J307" s="1046"/>
      <c r="K307" s="1046"/>
      <c r="L307" s="1046"/>
      <c r="M307" s="1046"/>
      <c r="N307" s="1548" t="s">
        <v>3224</v>
      </c>
      <c r="O307" s="1648">
        <v>0.22</v>
      </c>
      <c r="P307" s="1046"/>
      <c r="Q307" s="1046"/>
      <c r="R307" s="1046"/>
      <c r="S307" s="1050"/>
      <c r="T307" s="1046"/>
      <c r="U307" s="1049"/>
      <c r="V307" s="1051"/>
      <c r="W307" s="1049"/>
      <c r="X307" s="1046"/>
      <c r="Y307" s="1047"/>
      <c r="Z307" s="1046"/>
      <c r="AA307" s="1043"/>
      <c r="AB307" s="1044"/>
      <c r="AC307" s="1047"/>
      <c r="AD307" s="1046"/>
      <c r="AE307" s="1637"/>
      <c r="AF307" s="1040"/>
      <c r="AG307" s="1041"/>
      <c r="AH307" s="1076"/>
    </row>
    <row r="308" spans="2:34" s="376" customFormat="1" ht="25.5">
      <c r="B308" s="1163" t="s">
        <v>2720</v>
      </c>
      <c r="C308" s="1158"/>
      <c r="D308" s="1042"/>
      <c r="E308" s="1042"/>
      <c r="F308" s="1044"/>
      <c r="G308" s="1044"/>
      <c r="H308" s="1547"/>
      <c r="I308" s="1547"/>
      <c r="J308" s="1295" t="s">
        <v>3225</v>
      </c>
      <c r="K308" s="1550" t="s">
        <v>3226</v>
      </c>
      <c r="L308" s="1046"/>
      <c r="M308" s="1046"/>
      <c r="N308" s="1548" t="s">
        <v>3227</v>
      </c>
      <c r="O308" s="1648">
        <v>0.19</v>
      </c>
      <c r="P308" s="1046"/>
      <c r="Q308" s="1046"/>
      <c r="R308" s="1046"/>
      <c r="S308" s="1050"/>
      <c r="T308" s="1046"/>
      <c r="U308" s="1049"/>
      <c r="V308" s="1051"/>
      <c r="W308" s="1049"/>
      <c r="X308" s="1046"/>
      <c r="Y308" s="1047"/>
      <c r="Z308" s="1046"/>
      <c r="AA308" s="1043"/>
      <c r="AB308" s="1044"/>
      <c r="AC308" s="1047"/>
      <c r="AD308" s="1046"/>
      <c r="AE308" s="1637"/>
      <c r="AF308" s="1040"/>
      <c r="AG308" s="1041"/>
      <c r="AH308" s="1076"/>
    </row>
    <row r="309" spans="2:34" s="376" customFormat="1">
      <c r="B309" s="1163" t="s">
        <v>2728</v>
      </c>
      <c r="C309" s="1158"/>
      <c r="D309" s="1042"/>
      <c r="E309" s="1042"/>
      <c r="F309" s="1044"/>
      <c r="G309" s="1044"/>
      <c r="H309" s="1547"/>
      <c r="I309" s="1547"/>
      <c r="J309" s="1295" t="s">
        <v>3228</v>
      </c>
      <c r="K309" s="1550" t="s">
        <v>3228</v>
      </c>
      <c r="L309" s="1046"/>
      <c r="M309" s="1046"/>
      <c r="N309" s="1548" t="s">
        <v>3049</v>
      </c>
      <c r="O309" s="1648">
        <v>0.13</v>
      </c>
      <c r="P309" s="1046"/>
      <c r="Q309" s="1046"/>
      <c r="R309" s="1046"/>
      <c r="S309" s="1050"/>
      <c r="T309" s="1046"/>
      <c r="U309" s="1049"/>
      <c r="V309" s="1051"/>
      <c r="W309" s="1049"/>
      <c r="X309" s="1046"/>
      <c r="Y309" s="1047"/>
      <c r="Z309" s="1046"/>
      <c r="AA309" s="1043"/>
      <c r="AB309" s="1044"/>
      <c r="AC309" s="1047"/>
      <c r="AD309" s="1046"/>
      <c r="AE309" s="1637"/>
      <c r="AF309" s="1040"/>
      <c r="AG309" s="1041"/>
      <c r="AH309" s="1076"/>
    </row>
    <row r="310" spans="2:34" s="376" customFormat="1">
      <c r="B310" s="1163" t="s">
        <v>2729</v>
      </c>
      <c r="C310" s="1158"/>
      <c r="D310" s="1042"/>
      <c r="E310" s="1042"/>
      <c r="F310" s="1044"/>
      <c r="G310" s="1044"/>
      <c r="H310" s="1547"/>
      <c r="I310" s="1547"/>
      <c r="J310" s="1295" t="s">
        <v>3229</v>
      </c>
      <c r="K310" s="1550" t="s">
        <v>3229</v>
      </c>
      <c r="L310" s="1046"/>
      <c r="M310" s="1046"/>
      <c r="N310" s="1548" t="s">
        <v>3050</v>
      </c>
      <c r="O310" s="1648">
        <v>0.2</v>
      </c>
      <c r="P310" s="1046"/>
      <c r="Q310" s="1046"/>
      <c r="R310" s="1046"/>
      <c r="S310" s="1050"/>
      <c r="T310" s="1046"/>
      <c r="U310" s="1049"/>
      <c r="V310" s="1051"/>
      <c r="W310" s="1049"/>
      <c r="X310" s="1046"/>
      <c r="Y310" s="1047"/>
      <c r="Z310" s="1046"/>
      <c r="AA310" s="1043"/>
      <c r="AB310" s="1044"/>
      <c r="AC310" s="1047"/>
      <c r="AD310" s="1046"/>
      <c r="AE310" s="1637"/>
      <c r="AF310" s="1040"/>
      <c r="AG310" s="1041"/>
      <c r="AH310" s="1076"/>
    </row>
    <row r="311" spans="2:34" s="376" customFormat="1" ht="25.5">
      <c r="B311" s="1163" t="s">
        <v>2730</v>
      </c>
      <c r="C311" s="1158"/>
      <c r="D311" s="1042"/>
      <c r="E311" s="1042"/>
      <c r="F311" s="1044"/>
      <c r="G311" s="1044"/>
      <c r="H311" s="1547"/>
      <c r="I311" s="1547"/>
      <c r="J311" s="1295" t="s">
        <v>3230</v>
      </c>
      <c r="K311" s="1550" t="s">
        <v>3231</v>
      </c>
      <c r="L311" s="1046"/>
      <c r="M311" s="1046"/>
      <c r="N311" s="1548" t="s">
        <v>3232</v>
      </c>
      <c r="O311" s="1648">
        <v>0.13</v>
      </c>
      <c r="P311" s="1046"/>
      <c r="Q311" s="1046"/>
      <c r="R311" s="1046"/>
      <c r="S311" s="1050"/>
      <c r="T311" s="1046"/>
      <c r="U311" s="1049"/>
      <c r="V311" s="1051"/>
      <c r="W311" s="1049"/>
      <c r="X311" s="1046"/>
      <c r="Y311" s="1047"/>
      <c r="Z311" s="1046"/>
      <c r="AA311" s="1043"/>
      <c r="AB311" s="1044"/>
      <c r="AC311" s="1047"/>
      <c r="AD311" s="1046"/>
      <c r="AE311" s="1637"/>
      <c r="AF311" s="1040"/>
      <c r="AG311" s="1041"/>
      <c r="AH311" s="1076"/>
    </row>
    <row r="312" spans="2:34" s="376" customFormat="1">
      <c r="B312" s="1163" t="s">
        <v>2731</v>
      </c>
      <c r="C312" s="1158"/>
      <c r="D312" s="1042"/>
      <c r="E312" s="1042"/>
      <c r="F312" s="1044"/>
      <c r="G312" s="1044"/>
      <c r="H312" s="1547"/>
      <c r="I312" s="1547"/>
      <c r="J312" s="1295" t="s">
        <v>3233</v>
      </c>
      <c r="K312" s="1550" t="s">
        <v>3234</v>
      </c>
      <c r="L312" s="1046"/>
      <c r="M312" s="1046"/>
      <c r="N312" s="1548" t="s">
        <v>3235</v>
      </c>
      <c r="O312" s="1648">
        <v>0.25</v>
      </c>
      <c r="P312" s="1046"/>
      <c r="Q312" s="1046"/>
      <c r="R312" s="1046"/>
      <c r="S312" s="1050"/>
      <c r="T312" s="1046"/>
      <c r="U312" s="1049"/>
      <c r="V312" s="1051"/>
      <c r="W312" s="1049"/>
      <c r="X312" s="1046"/>
      <c r="Y312" s="1047"/>
      <c r="Z312" s="1046"/>
      <c r="AA312" s="1043"/>
      <c r="AB312" s="1044"/>
      <c r="AC312" s="1047"/>
      <c r="AD312" s="1046"/>
      <c r="AE312" s="1637"/>
      <c r="AF312" s="1040"/>
      <c r="AG312" s="1041"/>
      <c r="AH312" s="1076"/>
    </row>
    <row r="313" spans="2:34" s="376" customFormat="1" ht="25.5">
      <c r="B313" s="1163" t="s">
        <v>2732</v>
      </c>
      <c r="C313" s="1158"/>
      <c r="D313" s="1042"/>
      <c r="E313" s="1042"/>
      <c r="F313" s="1044"/>
      <c r="G313" s="1044"/>
      <c r="H313" s="1547"/>
      <c r="I313" s="1547"/>
      <c r="J313" s="1295" t="s">
        <v>3236</v>
      </c>
      <c r="K313" s="1649" t="s">
        <v>3236</v>
      </c>
      <c r="L313" s="1046"/>
      <c r="M313" s="1046"/>
      <c r="N313" s="1548" t="s">
        <v>3237</v>
      </c>
      <c r="O313" s="1648">
        <v>0.19</v>
      </c>
      <c r="P313" s="1046"/>
      <c r="Q313" s="1046"/>
      <c r="R313" s="1046"/>
      <c r="S313" s="1050"/>
      <c r="T313" s="1046"/>
      <c r="U313" s="1049"/>
      <c r="V313" s="1051"/>
      <c r="W313" s="1049"/>
      <c r="X313" s="1046"/>
      <c r="Y313" s="1047"/>
      <c r="Z313" s="1046"/>
      <c r="AA313" s="1043"/>
      <c r="AB313" s="1044"/>
      <c r="AC313" s="1047"/>
      <c r="AD313" s="1046"/>
      <c r="AE313" s="1637"/>
      <c r="AF313" s="1040"/>
      <c r="AG313" s="1041"/>
      <c r="AH313" s="1076"/>
    </row>
    <row r="314" spans="2:34" s="376" customFormat="1">
      <c r="B314" s="1163" t="s">
        <v>2733</v>
      </c>
      <c r="C314" s="1158"/>
      <c r="D314" s="1042"/>
      <c r="E314" s="1042"/>
      <c r="F314" s="1044"/>
      <c r="G314" s="1044"/>
      <c r="H314" s="1547"/>
      <c r="I314" s="1547"/>
      <c r="J314" s="1295" t="s">
        <v>3238</v>
      </c>
      <c r="K314" s="1550" t="s">
        <v>3238</v>
      </c>
      <c r="L314" s="1046"/>
      <c r="M314" s="1046"/>
      <c r="N314" s="1548" t="s">
        <v>3239</v>
      </c>
      <c r="O314" s="1648">
        <v>1</v>
      </c>
      <c r="P314" s="1046"/>
      <c r="Q314" s="1046"/>
      <c r="R314" s="1046"/>
      <c r="S314" s="1050"/>
      <c r="T314" s="1046"/>
      <c r="U314" s="1049"/>
      <c r="V314" s="1051"/>
      <c r="W314" s="1049"/>
      <c r="X314" s="1046"/>
      <c r="Y314" s="1047"/>
      <c r="Z314" s="1046"/>
      <c r="AA314" s="1043"/>
      <c r="AB314" s="1044"/>
      <c r="AC314" s="1047"/>
      <c r="AD314" s="1046"/>
      <c r="AE314" s="1637"/>
      <c r="AF314" s="1040"/>
      <c r="AG314" s="1041"/>
      <c r="AH314" s="1076"/>
    </row>
    <row r="315" spans="2:34" s="376" customFormat="1">
      <c r="B315" s="1163"/>
      <c r="C315" s="1158"/>
      <c r="D315" s="1042"/>
      <c r="E315" s="1042"/>
      <c r="F315" s="1044"/>
      <c r="G315" s="1044"/>
      <c r="H315" s="1046"/>
      <c r="I315" s="1046"/>
      <c r="J315" s="1046"/>
      <c r="K315" s="1046"/>
      <c r="L315" s="1046"/>
      <c r="M315" s="1046"/>
      <c r="N315" s="1548" t="s">
        <v>3240</v>
      </c>
      <c r="O315" s="1648">
        <v>0.22</v>
      </c>
      <c r="P315" s="1046"/>
      <c r="Q315" s="1046"/>
      <c r="R315" s="1046"/>
      <c r="S315" s="1050"/>
      <c r="T315" s="1046"/>
      <c r="U315" s="1049"/>
      <c r="V315" s="1051"/>
      <c r="W315" s="1049"/>
      <c r="X315" s="1046"/>
      <c r="Y315" s="1047"/>
      <c r="Z315" s="1046"/>
      <c r="AA315" s="1043"/>
      <c r="AB315" s="1044"/>
      <c r="AC315" s="1047"/>
      <c r="AD315" s="1046"/>
      <c r="AE315" s="1637"/>
      <c r="AF315" s="1040"/>
      <c r="AG315" s="1041"/>
      <c r="AH315" s="1076"/>
    </row>
    <row r="316" spans="2:34" s="376" customFormat="1">
      <c r="B316" s="1163" t="s">
        <v>2744</v>
      </c>
      <c r="C316" s="1158"/>
      <c r="D316" s="1042"/>
      <c r="E316" s="1042"/>
      <c r="F316" s="1044"/>
      <c r="G316" s="1044"/>
      <c r="H316" s="1046"/>
      <c r="I316" s="1046"/>
      <c r="J316" s="1046"/>
      <c r="K316" s="1046"/>
      <c r="L316" s="1295">
        <v>0.04</v>
      </c>
      <c r="M316" s="1295">
        <v>0.04</v>
      </c>
      <c r="N316" s="1548" t="s">
        <v>162</v>
      </c>
      <c r="O316" s="1648">
        <v>0.22</v>
      </c>
      <c r="P316" s="1046"/>
      <c r="Q316" s="1046"/>
      <c r="R316" s="1046"/>
      <c r="S316" s="1050"/>
      <c r="T316" s="1046"/>
      <c r="U316" s="1049"/>
      <c r="V316" s="1051"/>
      <c r="W316" s="1049"/>
      <c r="X316" s="1046"/>
      <c r="Y316" s="1047"/>
      <c r="Z316" s="1046"/>
      <c r="AA316" s="1043"/>
      <c r="AB316" s="1044"/>
      <c r="AC316" s="1047"/>
      <c r="AD316" s="1046"/>
      <c r="AE316" s="1637"/>
      <c r="AF316" s="1040"/>
      <c r="AG316" s="1041"/>
      <c r="AH316" s="1076"/>
    </row>
    <row r="317" spans="2:34" s="376" customFormat="1">
      <c r="B317" s="1163" t="s">
        <v>2745</v>
      </c>
      <c r="C317" s="1158"/>
      <c r="D317" s="1042"/>
      <c r="E317" s="1042"/>
      <c r="F317" s="1044"/>
      <c r="G317" s="1044"/>
      <c r="H317" s="1046"/>
      <c r="I317" s="1046"/>
      <c r="J317" s="1046"/>
      <c r="K317" s="1046"/>
      <c r="L317" s="1547">
        <v>3.9800000000000002E-2</v>
      </c>
      <c r="M317" s="1547">
        <v>3.9800000000000002E-2</v>
      </c>
      <c r="N317" s="1548" t="s">
        <v>163</v>
      </c>
      <c r="O317" s="1648">
        <v>0.35</v>
      </c>
      <c r="P317" s="1046"/>
      <c r="Q317" s="1046"/>
      <c r="R317" s="1046"/>
      <c r="S317" s="1050"/>
      <c r="T317" s="1046"/>
      <c r="U317" s="1049"/>
      <c r="V317" s="1051"/>
      <c r="W317" s="1049"/>
      <c r="X317" s="1046"/>
      <c r="Y317" s="1047"/>
      <c r="Z317" s="1046"/>
      <c r="AA317" s="1043"/>
      <c r="AB317" s="1044"/>
      <c r="AC317" s="1047"/>
      <c r="AD317" s="1046"/>
      <c r="AE317" s="1637"/>
      <c r="AF317" s="1040"/>
      <c r="AG317" s="1041"/>
      <c r="AH317" s="1076"/>
    </row>
    <row r="318" spans="2:34" s="376" customFormat="1">
      <c r="B318" s="1163" t="s">
        <v>2746</v>
      </c>
      <c r="C318" s="1158"/>
      <c r="D318" s="1042"/>
      <c r="E318" s="1042"/>
      <c r="F318" s="1044"/>
      <c r="G318" s="1044"/>
      <c r="H318" s="1046"/>
      <c r="I318" s="1046"/>
      <c r="J318" s="1046"/>
      <c r="K318" s="1046"/>
      <c r="L318" s="1547">
        <v>3.9600000000000003E-2</v>
      </c>
      <c r="M318" s="1547">
        <v>3.9600000000000003E-2</v>
      </c>
      <c r="N318" s="1548" t="s">
        <v>3241</v>
      </c>
      <c r="O318" s="1648">
        <v>0.3</v>
      </c>
      <c r="P318" s="1046"/>
      <c r="Q318" s="1046"/>
      <c r="R318" s="1046"/>
      <c r="S318" s="1050"/>
      <c r="T318" s="1046"/>
      <c r="U318" s="1049"/>
      <c r="V318" s="1051"/>
      <c r="W318" s="1049"/>
      <c r="X318" s="1046"/>
      <c r="Y318" s="1047"/>
      <c r="Z318" s="1046"/>
      <c r="AA318" s="1043"/>
      <c r="AB318" s="1044"/>
      <c r="AC318" s="1047"/>
      <c r="AD318" s="1046"/>
      <c r="AE318" s="1637"/>
      <c r="AF318" s="1040"/>
      <c r="AG318" s="1041"/>
      <c r="AH318" s="1076"/>
    </row>
    <row r="319" spans="2:34" s="376" customFormat="1">
      <c r="B319" s="1163" t="s">
        <v>2747</v>
      </c>
      <c r="C319" s="1158"/>
      <c r="D319" s="1042"/>
      <c r="E319" s="1042"/>
      <c r="F319" s="1044"/>
      <c r="G319" s="1044"/>
      <c r="H319" s="1046"/>
      <c r="I319" s="1046"/>
      <c r="J319" s="1046"/>
      <c r="K319" s="1046"/>
      <c r="L319" s="1547">
        <v>3.9399999999999998E-2</v>
      </c>
      <c r="M319" s="1547">
        <v>3.9399999999999998E-2</v>
      </c>
      <c r="N319" s="1548" t="s">
        <v>3449</v>
      </c>
      <c r="O319" s="1648">
        <v>6.8</v>
      </c>
      <c r="P319" s="1046"/>
      <c r="Q319" s="1046"/>
      <c r="R319" s="1046"/>
      <c r="S319" s="1050"/>
      <c r="T319" s="1046"/>
      <c r="U319" s="1049"/>
      <c r="V319" s="1051"/>
      <c r="W319" s="1049"/>
      <c r="X319" s="1046"/>
      <c r="Y319" s="1047"/>
      <c r="Z319" s="1046"/>
      <c r="AA319" s="1043"/>
      <c r="AB319" s="1044"/>
      <c r="AC319" s="1047"/>
      <c r="AD319" s="1046"/>
      <c r="AE319" s="1637"/>
      <c r="AF319" s="1040"/>
      <c r="AG319" s="1041"/>
      <c r="AH319" s="1076"/>
    </row>
    <row r="320" spans="2:34" s="376" customFormat="1">
      <c r="B320" s="1163" t="s">
        <v>2748</v>
      </c>
      <c r="C320" s="1158"/>
      <c r="D320" s="1042"/>
      <c r="E320" s="1042"/>
      <c r="F320" s="1044"/>
      <c r="G320" s="1044"/>
      <c r="H320" s="1046"/>
      <c r="I320" s="1046"/>
      <c r="J320" s="1046"/>
      <c r="K320" s="1046"/>
      <c r="L320" s="1547">
        <v>3.9199999999999999E-2</v>
      </c>
      <c r="M320" s="1547">
        <v>3.9199999999999999E-2</v>
      </c>
      <c r="N320" s="1548" t="s">
        <v>2742</v>
      </c>
      <c r="O320" s="1648">
        <v>0.5</v>
      </c>
      <c r="P320" s="1046"/>
      <c r="Q320" s="1046"/>
      <c r="R320" s="1046"/>
      <c r="S320" s="1050"/>
      <c r="T320" s="1046"/>
      <c r="U320" s="1049"/>
      <c r="V320" s="1051"/>
      <c r="W320" s="1049"/>
      <c r="X320" s="1046"/>
      <c r="Y320" s="1047"/>
      <c r="Z320" s="1046"/>
      <c r="AA320" s="1043"/>
      <c r="AB320" s="1044"/>
      <c r="AC320" s="1047"/>
      <c r="AD320" s="1046"/>
      <c r="AE320" s="1637"/>
      <c r="AF320" s="1040"/>
      <c r="AG320" s="1041"/>
      <c r="AH320" s="1076"/>
    </row>
    <row r="321" spans="2:34" s="376" customFormat="1" ht="25.5">
      <c r="B321" s="1163" t="s">
        <v>2749</v>
      </c>
      <c r="C321" s="1158"/>
      <c r="D321" s="1042"/>
      <c r="E321" s="1042"/>
      <c r="F321" s="1044"/>
      <c r="G321" s="1044"/>
      <c r="H321" s="1046"/>
      <c r="I321" s="1046"/>
      <c r="J321" s="1046"/>
      <c r="K321" s="1046"/>
      <c r="L321" s="1547">
        <v>3.9E-2</v>
      </c>
      <c r="M321" s="1547">
        <v>3.9E-2</v>
      </c>
      <c r="N321" s="1548" t="s">
        <v>3054</v>
      </c>
      <c r="O321" s="1648">
        <v>0.3</v>
      </c>
      <c r="P321" s="1046"/>
      <c r="Q321" s="1046"/>
      <c r="R321" s="1046"/>
      <c r="S321" s="1050"/>
      <c r="T321" s="1046"/>
      <c r="U321" s="1049"/>
      <c r="V321" s="1051"/>
      <c r="W321" s="1049"/>
      <c r="X321" s="1046"/>
      <c r="Y321" s="1047"/>
      <c r="Z321" s="1046"/>
      <c r="AA321" s="1043"/>
      <c r="AB321" s="1044"/>
      <c r="AC321" s="1047"/>
      <c r="AD321" s="1046"/>
      <c r="AE321" s="1637"/>
      <c r="AF321" s="1040"/>
      <c r="AG321" s="1041"/>
      <c r="AH321" s="1076"/>
    </row>
    <row r="322" spans="2:34" s="376" customFormat="1">
      <c r="B322" s="1163" t="s">
        <v>3448</v>
      </c>
      <c r="C322" s="1158"/>
      <c r="D322" s="1042"/>
      <c r="E322" s="1042"/>
      <c r="F322" s="1044"/>
      <c r="G322" s="1044"/>
      <c r="H322" s="1046"/>
      <c r="I322" s="1046"/>
      <c r="J322" s="1046"/>
      <c r="K322" s="1046"/>
      <c r="L322" s="1547">
        <v>3.8800000000000001E-2</v>
      </c>
      <c r="M322" s="1547">
        <v>3.8800000000000001E-2</v>
      </c>
      <c r="N322" s="1548" t="s">
        <v>3039</v>
      </c>
      <c r="O322" s="1648">
        <v>0.39</v>
      </c>
      <c r="P322" s="1046"/>
      <c r="Q322" s="1046"/>
      <c r="R322" s="1046"/>
      <c r="S322" s="1050"/>
      <c r="T322" s="1046"/>
      <c r="U322" s="1049"/>
      <c r="V322" s="1051"/>
      <c r="W322" s="1049"/>
      <c r="X322" s="1046"/>
      <c r="Y322" s="1047"/>
      <c r="Z322" s="1046"/>
      <c r="AA322" s="1043"/>
      <c r="AB322" s="1044"/>
      <c r="AC322" s="1047"/>
      <c r="AD322" s="1046"/>
      <c r="AE322" s="1637"/>
      <c r="AF322" s="1040"/>
      <c r="AG322" s="1041"/>
      <c r="AH322" s="1076"/>
    </row>
    <row r="323" spans="2:34" s="376" customFormat="1">
      <c r="B323" s="1163"/>
      <c r="C323" s="1158"/>
      <c r="D323" s="1042"/>
      <c r="E323" s="1042"/>
      <c r="F323" s="1044"/>
      <c r="G323" s="1042"/>
      <c r="H323" s="1046"/>
      <c r="I323" s="1046"/>
      <c r="J323" s="1046"/>
      <c r="K323" s="1046"/>
      <c r="L323" s="1046"/>
      <c r="M323" s="1046"/>
      <c r="N323" s="1548" t="s">
        <v>3242</v>
      </c>
      <c r="O323" s="1648">
        <v>0.6</v>
      </c>
      <c r="P323" s="1046"/>
      <c r="Q323" s="1046"/>
      <c r="R323" s="1046"/>
      <c r="S323" s="1050"/>
      <c r="T323" s="1046"/>
      <c r="U323" s="1049"/>
      <c r="V323" s="1051"/>
      <c r="W323" s="1049"/>
      <c r="X323" s="1046"/>
      <c r="Y323" s="1047"/>
      <c r="Z323" s="1046"/>
      <c r="AA323" s="1043"/>
      <c r="AB323" s="1044"/>
      <c r="AC323" s="1047"/>
      <c r="AD323" s="1046"/>
      <c r="AE323" s="1637"/>
      <c r="AF323" s="1040"/>
      <c r="AG323" s="1041"/>
      <c r="AH323" s="1076"/>
    </row>
    <row r="324" spans="2:34" s="376" customFormat="1">
      <c r="B324" s="1163"/>
      <c r="C324" s="1158"/>
      <c r="D324" s="1042"/>
      <c r="E324" s="1042"/>
      <c r="F324" s="1044"/>
      <c r="G324" s="1044"/>
      <c r="H324" s="1046"/>
      <c r="I324" s="1046"/>
      <c r="J324" s="1046"/>
      <c r="K324" s="1046"/>
      <c r="L324" s="1046"/>
      <c r="M324" s="1046"/>
      <c r="N324" s="1548" t="s">
        <v>3056</v>
      </c>
      <c r="O324" s="1648">
        <v>0.85</v>
      </c>
      <c r="P324" s="1046"/>
      <c r="Q324" s="1046"/>
      <c r="R324" s="1046"/>
      <c r="S324" s="1050"/>
      <c r="T324" s="1046"/>
      <c r="U324" s="1049"/>
      <c r="V324" s="1051"/>
      <c r="W324" s="1049"/>
      <c r="X324" s="1046"/>
      <c r="Y324" s="1047"/>
      <c r="Z324" s="1046"/>
      <c r="AA324" s="1043"/>
      <c r="AB324" s="1044"/>
      <c r="AC324" s="1047"/>
      <c r="AD324" s="1046"/>
      <c r="AE324" s="1637"/>
      <c r="AF324" s="1040"/>
      <c r="AG324" s="1041"/>
      <c r="AH324" s="1076"/>
    </row>
    <row r="325" spans="2:34" s="376" customFormat="1">
      <c r="B325" s="1163" t="s">
        <v>2735</v>
      </c>
      <c r="C325" s="1158"/>
      <c r="D325" s="1042"/>
      <c r="E325" s="1042"/>
      <c r="F325" s="1044"/>
      <c r="G325" s="1044"/>
      <c r="H325" s="1046"/>
      <c r="I325" s="1046"/>
      <c r="J325" s="1046"/>
      <c r="K325" s="1046"/>
      <c r="L325" s="1046"/>
      <c r="M325" s="1046"/>
      <c r="N325" s="1548"/>
      <c r="O325" s="1648"/>
      <c r="P325" s="1295">
        <v>0.13500000000000001</v>
      </c>
      <c r="Q325" s="1295">
        <v>0.13500000000000001</v>
      </c>
      <c r="R325" s="1295">
        <v>0.13500000000000001</v>
      </c>
      <c r="S325" s="1050"/>
      <c r="T325" s="1046"/>
      <c r="U325" s="1049"/>
      <c r="V325" s="1051"/>
      <c r="W325" s="1049"/>
      <c r="X325" s="1046"/>
      <c r="Y325" s="1047"/>
      <c r="Z325" s="1046"/>
      <c r="AA325" s="1043"/>
      <c r="AB325" s="1044"/>
      <c r="AC325" s="1047"/>
      <c r="AD325" s="1046"/>
      <c r="AE325" s="1637"/>
      <c r="AF325" s="1040"/>
      <c r="AG325" s="1041"/>
      <c r="AH325" s="1076"/>
    </row>
    <row r="326" spans="2:34" s="376" customFormat="1">
      <c r="B326" s="1163" t="s">
        <v>2736</v>
      </c>
      <c r="C326" s="1551"/>
      <c r="D326" s="1552"/>
      <c r="E326" s="1552"/>
      <c r="F326" s="1553"/>
      <c r="G326" s="1553"/>
      <c r="H326" s="1554"/>
      <c r="I326" s="1554"/>
      <c r="J326" s="1554"/>
      <c r="K326" s="1554"/>
      <c r="L326" s="1554"/>
      <c r="M326" s="1554"/>
      <c r="N326" s="1555"/>
      <c r="O326" s="1650"/>
      <c r="P326" s="1562">
        <v>0.1303</v>
      </c>
      <c r="Q326" s="1562">
        <v>0.1303</v>
      </c>
      <c r="R326" s="1562">
        <v>0.1303</v>
      </c>
      <c r="S326" s="1557"/>
      <c r="T326" s="1554"/>
      <c r="U326" s="1558"/>
      <c r="V326" s="1559"/>
      <c r="W326" s="1558"/>
      <c r="X326" s="1554"/>
      <c r="Y326" s="1560"/>
      <c r="Z326" s="1554"/>
      <c r="AA326" s="1561"/>
      <c r="AB326" s="1553"/>
      <c r="AC326" s="1560"/>
      <c r="AD326" s="1554"/>
      <c r="AE326" s="1048"/>
      <c r="AF326" s="1158"/>
      <c r="AG326" s="1049"/>
      <c r="AH326" s="1076"/>
    </row>
    <row r="327" spans="2:34" s="376" customFormat="1">
      <c r="B327" s="1163" t="s">
        <v>2737</v>
      </c>
      <c r="C327" s="1551"/>
      <c r="D327" s="1552"/>
      <c r="E327" s="1552"/>
      <c r="F327" s="1553"/>
      <c r="G327" s="1553"/>
      <c r="H327" s="1554"/>
      <c r="I327" s="1554"/>
      <c r="J327" s="1554"/>
      <c r="K327" s="1554"/>
      <c r="L327" s="1554"/>
      <c r="M327" s="1554"/>
      <c r="N327" s="1555"/>
      <c r="O327" s="1650"/>
      <c r="P327" s="1562">
        <v>0.127</v>
      </c>
      <c r="Q327" s="1562">
        <v>0.127</v>
      </c>
      <c r="R327" s="1562">
        <v>0.127</v>
      </c>
      <c r="S327" s="1557"/>
      <c r="T327" s="1554"/>
      <c r="U327" s="1558"/>
      <c r="V327" s="1559"/>
      <c r="W327" s="1558"/>
      <c r="X327" s="1554"/>
      <c r="Y327" s="1560"/>
      <c r="Z327" s="1554"/>
      <c r="AA327" s="1561"/>
      <c r="AB327" s="1553"/>
      <c r="AC327" s="1560"/>
      <c r="AD327" s="1554"/>
      <c r="AE327" s="1048"/>
      <c r="AF327" s="1158"/>
      <c r="AG327" s="1049"/>
      <c r="AH327" s="1076"/>
    </row>
    <row r="328" spans="2:34" s="376" customFormat="1">
      <c r="B328" s="1163" t="s">
        <v>2738</v>
      </c>
      <c r="C328" s="1551"/>
      <c r="D328" s="1552"/>
      <c r="E328" s="1552"/>
      <c r="F328" s="1553"/>
      <c r="G328" s="1553"/>
      <c r="H328" s="1554"/>
      <c r="I328" s="1554"/>
      <c r="J328" s="1554"/>
      <c r="K328" s="1554"/>
      <c r="L328" s="1554"/>
      <c r="M328" s="1554"/>
      <c r="N328" s="1555"/>
      <c r="O328" s="1562"/>
      <c r="P328" s="1562">
        <v>0.1232</v>
      </c>
      <c r="Q328" s="1562">
        <v>0.1232</v>
      </c>
      <c r="R328" s="1562">
        <v>0.1232</v>
      </c>
      <c r="S328" s="1562"/>
      <c r="T328" s="1554"/>
      <c r="U328" s="1558"/>
      <c r="V328" s="1559"/>
      <c r="W328" s="1558"/>
      <c r="X328" s="1554"/>
      <c r="Y328" s="1560"/>
      <c r="Z328" s="1554"/>
      <c r="AA328" s="1561"/>
      <c r="AB328" s="1553"/>
      <c r="AC328" s="1560"/>
      <c r="AD328" s="1554"/>
      <c r="AE328" s="1048"/>
      <c r="AF328" s="1158"/>
      <c r="AG328" s="1049"/>
      <c r="AH328" s="1076"/>
    </row>
    <row r="329" spans="2:34" s="376" customFormat="1">
      <c r="B329" s="1163" t="s">
        <v>2739</v>
      </c>
      <c r="C329" s="1551"/>
      <c r="D329" s="1552"/>
      <c r="E329" s="1552"/>
      <c r="F329" s="1553"/>
      <c r="G329" s="1553"/>
      <c r="H329" s="1554"/>
      <c r="I329" s="1554"/>
      <c r="J329" s="1554"/>
      <c r="K329" s="1554"/>
      <c r="L329" s="1554"/>
      <c r="M329" s="1554"/>
      <c r="N329" s="1555"/>
      <c r="O329" s="1650"/>
      <c r="P329" s="1562">
        <v>0.11890000000000001</v>
      </c>
      <c r="Q329" s="1562">
        <v>0.11890000000000001</v>
      </c>
      <c r="R329" s="1562">
        <v>0.11890000000000001</v>
      </c>
      <c r="S329" s="1557"/>
      <c r="T329" s="1554"/>
      <c r="U329" s="1558"/>
      <c r="V329" s="1559"/>
      <c r="W329" s="1558"/>
      <c r="X329" s="1554"/>
      <c r="Y329" s="1560"/>
      <c r="Z329" s="1554"/>
      <c r="AA329" s="1561"/>
      <c r="AB329" s="1553"/>
      <c r="AC329" s="1560"/>
      <c r="AD329" s="1554"/>
      <c r="AE329" s="1048"/>
      <c r="AF329" s="1158"/>
      <c r="AG329" s="1049"/>
      <c r="AH329" s="1076"/>
    </row>
    <row r="330" spans="2:34" s="376" customFormat="1">
      <c r="B330" s="1163" t="s">
        <v>2740</v>
      </c>
      <c r="C330" s="1551"/>
      <c r="D330" s="1552"/>
      <c r="E330" s="1552"/>
      <c r="F330" s="1553"/>
      <c r="G330" s="1553"/>
      <c r="H330" s="1554"/>
      <c r="I330" s="1554"/>
      <c r="J330" s="1554"/>
      <c r="K330" s="1554"/>
      <c r="L330" s="1554"/>
      <c r="M330" s="1554"/>
      <c r="N330" s="1555"/>
      <c r="O330" s="1650"/>
      <c r="P330" s="1562">
        <v>0.11409999999999999</v>
      </c>
      <c r="Q330" s="1562">
        <v>0.11409999999999999</v>
      </c>
      <c r="R330" s="1562">
        <v>0.11409999999999999</v>
      </c>
      <c r="S330" s="1562"/>
      <c r="T330" s="1562"/>
      <c r="U330" s="1558"/>
      <c r="V330" s="1559"/>
      <c r="W330" s="1558"/>
      <c r="X330" s="1554"/>
      <c r="Y330" s="1560"/>
      <c r="Z330" s="1554"/>
      <c r="AA330" s="1561"/>
      <c r="AB330" s="1553"/>
      <c r="AC330" s="1560"/>
      <c r="AD330" s="1554"/>
      <c r="AE330" s="1048"/>
      <c r="AF330" s="1158"/>
      <c r="AG330" s="1049"/>
      <c r="AH330" s="1076"/>
    </row>
    <row r="331" spans="2:34" s="376" customFormat="1" ht="13.5" thickBot="1">
      <c r="B331" s="1405" t="s">
        <v>2741</v>
      </c>
      <c r="C331" s="1563"/>
      <c r="D331" s="1055"/>
      <c r="E331" s="1055"/>
      <c r="F331" s="1057"/>
      <c r="G331" s="1057"/>
      <c r="H331" s="1059"/>
      <c r="I331" s="1059"/>
      <c r="J331" s="1059"/>
      <c r="K331" s="1059"/>
      <c r="L331" s="1059"/>
      <c r="M331" s="1059"/>
      <c r="N331" s="1657"/>
      <c r="O331" s="1658"/>
      <c r="P331" s="1659">
        <v>0.1084</v>
      </c>
      <c r="Q331" s="1659">
        <v>0.1084</v>
      </c>
      <c r="R331" s="1659">
        <v>0.1084</v>
      </c>
      <c r="S331" s="1063"/>
      <c r="T331" s="1059"/>
      <c r="U331" s="1062"/>
      <c r="V331" s="1064"/>
      <c r="W331" s="1062"/>
      <c r="X331" s="1059"/>
      <c r="Y331" s="1060"/>
      <c r="Z331" s="1059"/>
      <c r="AA331" s="1056"/>
      <c r="AB331" s="1057"/>
      <c r="AC331" s="1060"/>
      <c r="AD331" s="1059"/>
      <c r="AE331" s="1061"/>
      <c r="AF331" s="1563"/>
      <c r="AG331" s="1062"/>
      <c r="AH331" s="1076"/>
    </row>
    <row r="332" spans="2:34" s="376" customFormat="1">
      <c r="B332" s="1183"/>
      <c r="C332" s="1184"/>
      <c r="D332" s="1184">
        <v>1.0000000000000001E-33</v>
      </c>
      <c r="E332" s="1184"/>
      <c r="F332" s="1184"/>
      <c r="G332" s="1184"/>
      <c r="H332" s="1184"/>
      <c r="I332" s="1184"/>
      <c r="J332" s="1184"/>
      <c r="K332" s="1184"/>
      <c r="L332" s="1184"/>
      <c r="M332" s="1184"/>
      <c r="N332" s="1184">
        <v>1.0000000000000001E-33</v>
      </c>
      <c r="O332" s="1184"/>
      <c r="P332" s="1184"/>
      <c r="Q332" s="1184"/>
      <c r="R332" s="1184"/>
      <c r="S332" s="1184"/>
      <c r="T332" s="1184"/>
      <c r="U332" s="1184"/>
      <c r="V332" s="1184">
        <v>1.0000000000000001E-33</v>
      </c>
      <c r="W332" s="1184"/>
      <c r="X332" s="1184"/>
      <c r="Y332" s="1184"/>
      <c r="Z332" s="1184"/>
      <c r="AA332" s="1184"/>
      <c r="AB332" s="1184"/>
      <c r="AC332" s="1184"/>
      <c r="AD332" s="1184"/>
      <c r="AE332" s="1184"/>
      <c r="AF332" s="1184"/>
      <c r="AG332" s="1184"/>
      <c r="AH332" s="1076"/>
    </row>
    <row r="333" spans="2:34" s="376" customFormat="1">
      <c r="B333" s="1185" t="s">
        <v>2887</v>
      </c>
      <c r="C333" s="1662" t="s">
        <v>3438</v>
      </c>
      <c r="D333" s="1662"/>
      <c r="E333" s="1662"/>
      <c r="F333" s="1662"/>
      <c r="G333" s="1187"/>
      <c r="H333" s="1187"/>
      <c r="I333" s="1187"/>
      <c r="J333" s="1187"/>
      <c r="K333" s="1187"/>
      <c r="L333" s="1187"/>
      <c r="M333" s="1187"/>
      <c r="N333" s="1187"/>
      <c r="O333" s="1187"/>
      <c r="P333" s="1187"/>
      <c r="Q333" s="1187"/>
      <c r="R333" s="1187"/>
      <c r="S333" s="1187"/>
      <c r="T333" s="1187"/>
      <c r="U333" s="1187"/>
      <c r="V333" s="1187"/>
      <c r="W333" s="1187"/>
      <c r="X333" s="1187"/>
      <c r="Y333" s="1187"/>
      <c r="Z333" s="1187"/>
      <c r="AA333" s="1187"/>
      <c r="AB333" s="1187"/>
      <c r="AC333" s="1187"/>
      <c r="AD333" s="1187"/>
      <c r="AE333" s="1187"/>
      <c r="AF333" s="1187"/>
      <c r="AG333" s="1187"/>
      <c r="AH333" s="1076"/>
    </row>
    <row r="334" spans="2:34" s="376" customFormat="1" ht="18.75" customHeight="1">
      <c r="B334" s="1185" t="s">
        <v>2889</v>
      </c>
      <c r="C334" s="2433" t="s">
        <v>2970</v>
      </c>
      <c r="D334" s="2433"/>
      <c r="E334" s="2433"/>
      <c r="F334" s="2433"/>
      <c r="G334" s="1661"/>
      <c r="H334" s="1661"/>
      <c r="I334" s="1661"/>
      <c r="J334" s="1661"/>
      <c r="K334" s="1661"/>
      <c r="L334" s="1661"/>
      <c r="M334" s="1661"/>
      <c r="N334" s="1661"/>
      <c r="O334" s="1661"/>
      <c r="P334" s="1661"/>
      <c r="Q334" s="1661"/>
      <c r="R334" s="1661"/>
      <c r="S334" s="1661"/>
      <c r="T334" s="1661"/>
      <c r="U334" s="1661"/>
      <c r="V334" s="1661"/>
      <c r="W334" s="1661"/>
      <c r="X334" s="1661"/>
      <c r="Y334" s="1661"/>
      <c r="Z334" s="1661"/>
      <c r="AA334" s="1661"/>
      <c r="AB334" s="1661"/>
      <c r="AC334" s="1661"/>
      <c r="AD334" s="1661"/>
      <c r="AE334" s="1661"/>
      <c r="AF334" s="1661"/>
      <c r="AG334" s="1661"/>
      <c r="AH334" s="1076"/>
    </row>
    <row r="335" spans="2:34" s="376" customFormat="1" ht="13.5" thickBot="1">
      <c r="B335" s="1186"/>
      <c r="C335" s="1638"/>
      <c r="D335" s="1638"/>
      <c r="E335" s="1638"/>
      <c r="F335" s="1638"/>
      <c r="G335" s="1638"/>
      <c r="H335" s="1638"/>
      <c r="I335" s="1638"/>
      <c r="J335" s="1638"/>
      <c r="K335" s="1638"/>
      <c r="L335" s="1638"/>
      <c r="M335" s="1638"/>
      <c r="N335" s="1638"/>
      <c r="O335" s="1638"/>
      <c r="P335" s="1638"/>
      <c r="Q335" s="1638"/>
      <c r="R335" s="1638"/>
      <c r="S335" s="1638"/>
      <c r="T335" s="1638"/>
      <c r="U335" s="1638"/>
      <c r="V335" s="1638"/>
      <c r="W335" s="1638"/>
      <c r="X335" s="1638"/>
      <c r="Y335" s="1638"/>
      <c r="Z335" s="1638"/>
      <c r="AA335" s="1638"/>
      <c r="AB335" s="1638"/>
      <c r="AC335" s="1638"/>
      <c r="AD335" s="1638"/>
      <c r="AE335" s="1638"/>
      <c r="AF335" s="1638"/>
      <c r="AG335" s="1638"/>
      <c r="AH335" s="1081"/>
    </row>
    <row r="336" spans="2:34" s="376" customFormat="1" ht="13.5" thickBot="1"/>
    <row r="337" spans="2:34" s="376" customFormat="1" ht="20.25">
      <c r="B337" s="2263" t="s">
        <v>2854</v>
      </c>
      <c r="C337" s="2264"/>
      <c r="D337" s="2264"/>
      <c r="E337" s="2264"/>
      <c r="F337" s="2264"/>
      <c r="G337" s="2264"/>
      <c r="H337" s="2264"/>
      <c r="I337" s="2264"/>
      <c r="J337" s="2264"/>
      <c r="K337" s="2264"/>
      <c r="L337" s="2264"/>
      <c r="M337" s="2264"/>
      <c r="N337" s="2264"/>
      <c r="O337" s="2264"/>
      <c r="P337" s="2264"/>
      <c r="Q337" s="2264"/>
      <c r="R337" s="2264"/>
      <c r="S337" s="2264"/>
      <c r="T337" s="2264"/>
      <c r="U337" s="2264"/>
      <c r="V337" s="2264"/>
      <c r="W337" s="2264"/>
      <c r="X337" s="2264"/>
      <c r="Y337" s="2264"/>
      <c r="Z337" s="2264"/>
      <c r="AA337" s="2264"/>
      <c r="AB337" s="2264"/>
      <c r="AC337" s="2264"/>
      <c r="AD337" s="2264"/>
      <c r="AE337" s="2264"/>
      <c r="AF337" s="2264"/>
      <c r="AG337" s="2264"/>
      <c r="AH337" s="2265"/>
    </row>
    <row r="338" spans="2:34" s="376" customFormat="1">
      <c r="B338" s="1168"/>
      <c r="C338" s="1169"/>
      <c r="D338" s="1170"/>
      <c r="E338" s="1170"/>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c r="AG338" s="456"/>
      <c r="AH338" s="1076"/>
    </row>
    <row r="339" spans="2:34" s="376" customFormat="1">
      <c r="B339" s="1171" t="s">
        <v>2855</v>
      </c>
      <c r="C339" s="1172" t="s">
        <v>3444</v>
      </c>
      <c r="D339" s="1172"/>
      <c r="E339" s="456"/>
      <c r="F339" s="456"/>
      <c r="G339" s="456"/>
      <c r="H339" s="456"/>
      <c r="I339" s="1617"/>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6"/>
      <c r="AF339" s="456"/>
      <c r="AG339" s="456"/>
      <c r="AH339" s="1076"/>
    </row>
    <row r="340" spans="2:34" s="376" customFormat="1" ht="13.5" thickBot="1">
      <c r="B340" s="1171" t="s">
        <v>2857</v>
      </c>
      <c r="C340" s="2427">
        <v>41850</v>
      </c>
      <c r="D340" s="2427"/>
      <c r="E340" s="2427"/>
      <c r="F340" s="456"/>
      <c r="G340" s="456"/>
      <c r="H340" s="456"/>
      <c r="I340" s="1617"/>
      <c r="J340" s="456"/>
      <c r="K340" s="456"/>
      <c r="L340" s="456"/>
      <c r="M340" s="456"/>
      <c r="N340" s="456"/>
      <c r="O340" s="456"/>
      <c r="P340" s="456"/>
      <c r="Q340" s="456"/>
      <c r="R340" s="456"/>
      <c r="S340" s="456"/>
      <c r="T340" s="456"/>
      <c r="U340" s="456"/>
      <c r="V340" s="456"/>
      <c r="W340" s="456"/>
      <c r="X340" s="456"/>
      <c r="Y340" s="456"/>
      <c r="Z340" s="456"/>
      <c r="AA340" s="456"/>
      <c r="AB340" s="456"/>
      <c r="AC340" s="456"/>
      <c r="AD340" s="456"/>
      <c r="AE340" s="456"/>
      <c r="AF340" s="456"/>
      <c r="AG340" s="456"/>
      <c r="AH340" s="1076"/>
    </row>
    <row r="341" spans="2:34" s="376" customFormat="1" ht="19.5" customHeight="1" thickBot="1">
      <c r="B341" s="1168" t="s">
        <v>2858</v>
      </c>
      <c r="C341" s="2428" t="s">
        <v>3445</v>
      </c>
      <c r="D341" s="2429"/>
      <c r="E341" s="2429"/>
      <c r="F341" s="2429"/>
      <c r="G341" s="2429"/>
      <c r="H341" s="2429"/>
      <c r="I341" s="2429"/>
      <c r="J341" s="2429"/>
      <c r="K341" s="2429"/>
      <c r="L341" s="2429"/>
      <c r="M341" s="2429"/>
      <c r="N341" s="2429"/>
      <c r="O341" s="2429"/>
      <c r="P341" s="2429"/>
      <c r="Q341" s="2429"/>
      <c r="R341" s="2429"/>
      <c r="S341" s="2429"/>
      <c r="T341" s="2429"/>
      <c r="U341" s="2429"/>
      <c r="V341" s="2429"/>
      <c r="W341" s="2430"/>
      <c r="X341" s="456"/>
      <c r="Y341" s="456"/>
      <c r="Z341" s="456"/>
      <c r="AA341" s="456"/>
      <c r="AB341" s="456"/>
      <c r="AC341" s="456"/>
      <c r="AD341" s="456"/>
      <c r="AE341" s="456"/>
      <c r="AF341" s="456"/>
      <c r="AG341" s="456"/>
      <c r="AH341" s="1076"/>
    </row>
    <row r="342" spans="2:34" s="376" customFormat="1" ht="13.5" customHeight="1" thickBot="1">
      <c r="B342" s="1168"/>
      <c r="C342" s="1652"/>
      <c r="D342" s="1652"/>
      <c r="E342" s="1652"/>
      <c r="F342" s="1652"/>
      <c r="G342" s="1652"/>
      <c r="H342" s="1652"/>
      <c r="I342" s="1652"/>
      <c r="J342" s="1652"/>
      <c r="K342" s="1652"/>
      <c r="L342" s="1652"/>
      <c r="M342" s="1652"/>
      <c r="N342" s="1652"/>
      <c r="O342" s="1652"/>
      <c r="P342" s="1652"/>
      <c r="Q342" s="1652"/>
      <c r="R342" s="1652"/>
      <c r="S342" s="1652"/>
      <c r="T342" s="1652"/>
      <c r="U342" s="1652"/>
      <c r="V342" s="1652"/>
      <c r="W342" s="1652"/>
      <c r="X342" s="456"/>
      <c r="Y342" s="456"/>
      <c r="Z342" s="456"/>
      <c r="AA342" s="456"/>
      <c r="AB342" s="456"/>
      <c r="AC342" s="456"/>
      <c r="AD342" s="456"/>
      <c r="AE342" s="456"/>
      <c r="AF342" s="456"/>
      <c r="AG342" s="456"/>
      <c r="AH342" s="1076"/>
    </row>
    <row r="343" spans="2:34" s="376" customFormat="1" ht="13.5" customHeight="1" thickBot="1">
      <c r="B343" s="1859" t="s">
        <v>2859</v>
      </c>
      <c r="C343" s="1861" t="s">
        <v>2860</v>
      </c>
      <c r="D343" s="1859" t="s">
        <v>2861</v>
      </c>
      <c r="E343" s="1863" t="s">
        <v>2862</v>
      </c>
      <c r="F343" s="1864"/>
      <c r="G343" s="1864"/>
      <c r="H343" s="1864"/>
      <c r="I343" s="1864"/>
      <c r="J343" s="1864"/>
      <c r="K343" s="1864"/>
      <c r="L343" s="1864"/>
      <c r="M343" s="1864"/>
      <c r="N343" s="1864"/>
      <c r="O343" s="1864"/>
      <c r="P343" s="1864"/>
      <c r="Q343" s="1864"/>
      <c r="R343" s="1865"/>
      <c r="S343" s="2270" t="s">
        <v>2863</v>
      </c>
      <c r="T343" s="2271"/>
      <c r="U343" s="2271"/>
      <c r="V343" s="2271"/>
      <c r="W343" s="2271"/>
      <c r="X343" s="2271"/>
      <c r="Y343" s="2271"/>
      <c r="Z343" s="2272"/>
      <c r="AA343" s="1863" t="s">
        <v>2864</v>
      </c>
      <c r="AB343" s="1864"/>
      <c r="AC343" s="1864"/>
      <c r="AD343" s="1865"/>
      <c r="AE343" s="1869" t="s">
        <v>2865</v>
      </c>
      <c r="AF343" s="1870"/>
      <c r="AG343" s="1871"/>
      <c r="AH343" s="1076"/>
    </row>
    <row r="344" spans="2:34" s="376" customFormat="1" ht="36" customHeight="1" thickBot="1">
      <c r="B344" s="1860"/>
      <c r="C344" s="1862"/>
      <c r="D344" s="1860"/>
      <c r="E344" s="1859" t="s">
        <v>2866</v>
      </c>
      <c r="F344" s="2273" t="s">
        <v>2867</v>
      </c>
      <c r="G344" s="2273" t="s">
        <v>2868</v>
      </c>
      <c r="H344" s="2270" t="s">
        <v>2869</v>
      </c>
      <c r="I344" s="2272"/>
      <c r="J344" s="2270" t="s">
        <v>2870</v>
      </c>
      <c r="K344" s="2272"/>
      <c r="L344" s="2270" t="s">
        <v>2871</v>
      </c>
      <c r="M344" s="2272"/>
      <c r="N344" s="2270" t="s">
        <v>2872</v>
      </c>
      <c r="O344" s="2272"/>
      <c r="P344" s="2270" t="s">
        <v>2873</v>
      </c>
      <c r="Q344" s="2271"/>
      <c r="R344" s="2272"/>
      <c r="S344" s="2273" t="s">
        <v>2869</v>
      </c>
      <c r="T344" s="2273" t="s">
        <v>2870</v>
      </c>
      <c r="U344" s="2273" t="s">
        <v>2871</v>
      </c>
      <c r="V344" s="2270" t="s">
        <v>2872</v>
      </c>
      <c r="W344" s="2272"/>
      <c r="X344" s="2270" t="s">
        <v>2873</v>
      </c>
      <c r="Y344" s="2271"/>
      <c r="Z344" s="2272"/>
      <c r="AA344" s="1859" t="s">
        <v>2866</v>
      </c>
      <c r="AB344" s="1859" t="s">
        <v>2874</v>
      </c>
      <c r="AC344" s="1859" t="s">
        <v>2875</v>
      </c>
      <c r="AD344" s="1859" t="s">
        <v>2876</v>
      </c>
      <c r="AE344" s="1872"/>
      <c r="AF344" s="1873"/>
      <c r="AG344" s="1874"/>
      <c r="AH344" s="1076"/>
    </row>
    <row r="345" spans="2:34" s="376" customFormat="1" ht="26.25" thickBot="1">
      <c r="B345" s="1883"/>
      <c r="C345" s="1884"/>
      <c r="D345" s="1883"/>
      <c r="E345" s="1883"/>
      <c r="F345" s="2415"/>
      <c r="G345" s="2415"/>
      <c r="H345" s="1639" t="s">
        <v>2877</v>
      </c>
      <c r="I345" s="1639" t="s">
        <v>2878</v>
      </c>
      <c r="J345" s="1639" t="s">
        <v>2877</v>
      </c>
      <c r="K345" s="1639" t="s">
        <v>2878</v>
      </c>
      <c r="L345" s="1639" t="s">
        <v>2877</v>
      </c>
      <c r="M345" s="1639" t="s">
        <v>2878</v>
      </c>
      <c r="N345" s="1175" t="s">
        <v>306</v>
      </c>
      <c r="O345" s="1176" t="s">
        <v>2879</v>
      </c>
      <c r="P345" s="1177" t="s">
        <v>2880</v>
      </c>
      <c r="Q345" s="1176" t="s">
        <v>2881</v>
      </c>
      <c r="R345" s="1176" t="s">
        <v>2882</v>
      </c>
      <c r="S345" s="2415"/>
      <c r="T345" s="2415"/>
      <c r="U345" s="2415"/>
      <c r="V345" s="1627" t="s">
        <v>306</v>
      </c>
      <c r="W345" s="1179" t="s">
        <v>2879</v>
      </c>
      <c r="X345" s="1176" t="s">
        <v>2880</v>
      </c>
      <c r="Y345" s="1180" t="s">
        <v>2881</v>
      </c>
      <c r="Z345" s="1176" t="s">
        <v>2882</v>
      </c>
      <c r="AA345" s="1883"/>
      <c r="AB345" s="1883"/>
      <c r="AC345" s="1883"/>
      <c r="AD345" s="1883"/>
      <c r="AE345" s="1027" t="s">
        <v>307</v>
      </c>
      <c r="AF345" s="1027" t="s">
        <v>2883</v>
      </c>
      <c r="AG345" s="1027" t="s">
        <v>2884</v>
      </c>
      <c r="AH345" s="1076"/>
    </row>
    <row r="346" spans="2:34" s="376" customFormat="1" ht="25.5">
      <c r="B346" s="1162" t="s">
        <v>3444</v>
      </c>
      <c r="C346" s="1147">
        <v>1816</v>
      </c>
      <c r="D346" s="1094">
        <v>630</v>
      </c>
      <c r="E346" s="1030">
        <v>630</v>
      </c>
      <c r="F346" s="1031"/>
      <c r="G346" s="1031"/>
      <c r="H346" s="1034"/>
      <c r="I346" s="1034"/>
      <c r="J346" s="1034"/>
      <c r="K346" s="1034"/>
      <c r="L346" s="1034"/>
      <c r="M346" s="1034"/>
      <c r="N346" s="1544" t="s">
        <v>3046</v>
      </c>
      <c r="O346" s="1647">
        <v>0.09</v>
      </c>
      <c r="P346" s="1034"/>
      <c r="Q346" s="1034"/>
      <c r="R346" s="1034"/>
      <c r="S346" s="1037"/>
      <c r="T346" s="1034"/>
      <c r="U346" s="1036"/>
      <c r="V346" s="1038"/>
      <c r="W346" s="1036"/>
      <c r="X346" s="1034"/>
      <c r="Y346" s="1035"/>
      <c r="Z346" s="1034"/>
      <c r="AA346" s="1039"/>
      <c r="AB346" s="1031"/>
      <c r="AC346" s="1035"/>
      <c r="AD346" s="1034"/>
      <c r="AE346" s="1565"/>
      <c r="AF346" s="1147"/>
      <c r="AG346" s="1036"/>
      <c r="AH346" s="1076"/>
    </row>
    <row r="347" spans="2:34" s="376" customFormat="1">
      <c r="B347" s="1640" t="s">
        <v>1090</v>
      </c>
      <c r="C347" s="1158"/>
      <c r="D347" s="1042"/>
      <c r="E347" s="1546"/>
      <c r="F347" s="1044"/>
      <c r="G347" s="1044"/>
      <c r="H347" s="1547">
        <v>0.02</v>
      </c>
      <c r="I347" s="1547">
        <v>0.02</v>
      </c>
      <c r="J347" s="1046"/>
      <c r="K347" s="1046"/>
      <c r="L347" s="1046"/>
      <c r="M347" s="1046"/>
      <c r="N347" s="1548" t="s">
        <v>3047</v>
      </c>
      <c r="O347" s="1648">
        <v>0.09</v>
      </c>
      <c r="P347" s="1046"/>
      <c r="Q347" s="1046"/>
      <c r="R347" s="1046"/>
      <c r="S347" s="1050"/>
      <c r="T347" s="1046"/>
      <c r="U347" s="1049"/>
      <c r="V347" s="1051"/>
      <c r="W347" s="1049"/>
      <c r="X347" s="1046"/>
      <c r="Y347" s="1047"/>
      <c r="Z347" s="1046"/>
      <c r="AA347" s="1043"/>
      <c r="AB347" s="1044"/>
      <c r="AC347" s="1047"/>
      <c r="AD347" s="1046"/>
      <c r="AE347" s="1637"/>
      <c r="AF347" s="1040"/>
      <c r="AG347" s="1041"/>
      <c r="AH347" s="1076"/>
    </row>
    <row r="348" spans="2:34" s="376" customFormat="1">
      <c r="B348" s="1640" t="s">
        <v>1091</v>
      </c>
      <c r="C348" s="1158"/>
      <c r="D348" s="1042"/>
      <c r="E348" s="1546"/>
      <c r="F348" s="1044"/>
      <c r="G348" s="1044"/>
      <c r="H348" s="1547">
        <v>1.9800000000000002E-2</v>
      </c>
      <c r="I348" s="1547">
        <v>1.9800000000000002E-2</v>
      </c>
      <c r="J348" s="1046"/>
      <c r="K348" s="1046"/>
      <c r="L348" s="1046"/>
      <c r="M348" s="1046"/>
      <c r="N348" s="1548" t="s">
        <v>3218</v>
      </c>
      <c r="O348" s="1648">
        <v>0.21</v>
      </c>
      <c r="P348" s="1046"/>
      <c r="Q348" s="1046"/>
      <c r="R348" s="1046"/>
      <c r="S348" s="1050"/>
      <c r="T348" s="1046"/>
      <c r="U348" s="1049"/>
      <c r="V348" s="1051"/>
      <c r="W348" s="1049"/>
      <c r="X348" s="1046"/>
      <c r="Y348" s="1047"/>
      <c r="Z348" s="1046"/>
      <c r="AA348" s="1043"/>
      <c r="AB348" s="1044"/>
      <c r="AC348" s="1047"/>
      <c r="AD348" s="1046"/>
      <c r="AE348" s="1637"/>
      <c r="AF348" s="1040"/>
      <c r="AG348" s="1041"/>
      <c r="AH348" s="1076"/>
    </row>
    <row r="349" spans="2:34" s="376" customFormat="1">
      <c r="B349" s="1640" t="s">
        <v>1092</v>
      </c>
      <c r="C349" s="1158"/>
      <c r="D349" s="1042"/>
      <c r="E349" s="1546"/>
      <c r="F349" s="1044"/>
      <c r="G349" s="1044"/>
      <c r="H349" s="1547">
        <v>1.9599999999999999E-2</v>
      </c>
      <c r="I349" s="1547">
        <v>1.9599999999999999E-2</v>
      </c>
      <c r="J349" s="1046"/>
      <c r="K349" s="1046"/>
      <c r="L349" s="1046"/>
      <c r="M349" s="1046"/>
      <c r="N349" s="1548" t="s">
        <v>3219</v>
      </c>
      <c r="O349" s="1648">
        <v>0.23</v>
      </c>
      <c r="P349" s="1046"/>
      <c r="Q349" s="1046"/>
      <c r="R349" s="1046"/>
      <c r="S349" s="1050"/>
      <c r="T349" s="1046"/>
      <c r="U349" s="1049"/>
      <c r="V349" s="1051"/>
      <c r="W349" s="1049"/>
      <c r="X349" s="1046"/>
      <c r="Y349" s="1047"/>
      <c r="Z349" s="1046"/>
      <c r="AA349" s="1043"/>
      <c r="AB349" s="1044"/>
      <c r="AC349" s="1047"/>
      <c r="AD349" s="1046"/>
      <c r="AE349" s="1637"/>
      <c r="AF349" s="1040"/>
      <c r="AG349" s="1041"/>
      <c r="AH349" s="1076"/>
    </row>
    <row r="350" spans="2:34" s="376" customFormat="1">
      <c r="B350" s="1640" t="s">
        <v>1093</v>
      </c>
      <c r="C350" s="1158"/>
      <c r="D350" s="1042"/>
      <c r="E350" s="1546"/>
      <c r="F350" s="1044"/>
      <c r="G350" s="1044"/>
      <c r="H350" s="1547">
        <v>1.9400000000000001E-2</v>
      </c>
      <c r="I350" s="1547">
        <v>1.9400000000000001E-2</v>
      </c>
      <c r="J350" s="1046"/>
      <c r="K350" s="1046"/>
      <c r="L350" s="1046"/>
      <c r="M350" s="1046"/>
      <c r="N350" s="1548" t="s">
        <v>3220</v>
      </c>
      <c r="O350" s="1648">
        <v>0.22</v>
      </c>
      <c r="P350" s="1046"/>
      <c r="Q350" s="1046"/>
      <c r="R350" s="1046"/>
      <c r="S350" s="1050"/>
      <c r="T350" s="1046"/>
      <c r="U350" s="1049"/>
      <c r="V350" s="1051"/>
      <c r="W350" s="1049"/>
      <c r="X350" s="1046"/>
      <c r="Y350" s="1047"/>
      <c r="Z350" s="1046"/>
      <c r="AA350" s="1043"/>
      <c r="AB350" s="1044"/>
      <c r="AC350" s="1047"/>
      <c r="AD350" s="1046"/>
      <c r="AE350" s="1637"/>
      <c r="AF350" s="1040"/>
      <c r="AG350" s="1041"/>
      <c r="AH350" s="1076"/>
    </row>
    <row r="351" spans="2:34" s="376" customFormat="1">
      <c r="B351" s="1640" t="s">
        <v>1094</v>
      </c>
      <c r="C351" s="1158"/>
      <c r="D351" s="1042"/>
      <c r="E351" s="1546"/>
      <c r="F351" s="1044"/>
      <c r="G351" s="1044"/>
      <c r="H351" s="1547">
        <v>1.9300000000000001E-2</v>
      </c>
      <c r="I351" s="1547">
        <v>1.9300000000000001E-2</v>
      </c>
      <c r="J351" s="1046"/>
      <c r="K351" s="1046"/>
      <c r="L351" s="1046"/>
      <c r="M351" s="1046"/>
      <c r="N351" s="1548" t="s">
        <v>3221</v>
      </c>
      <c r="O351" s="1648">
        <v>0.5</v>
      </c>
      <c r="P351" s="1046"/>
      <c r="Q351" s="1046"/>
      <c r="R351" s="1046"/>
      <c r="S351" s="1050"/>
      <c r="T351" s="1046"/>
      <c r="U351" s="1049"/>
      <c r="V351" s="1051"/>
      <c r="W351" s="1049"/>
      <c r="X351" s="1046"/>
      <c r="Y351" s="1047"/>
      <c r="Z351" s="1046"/>
      <c r="AA351" s="1043"/>
      <c r="AB351" s="1044"/>
      <c r="AC351" s="1047"/>
      <c r="AD351" s="1046"/>
      <c r="AE351" s="1637"/>
      <c r="AF351" s="1040"/>
      <c r="AG351" s="1041"/>
      <c r="AH351" s="1076"/>
    </row>
    <row r="352" spans="2:34" s="376" customFormat="1" ht="25.5">
      <c r="B352" s="1640" t="s">
        <v>1095</v>
      </c>
      <c r="C352" s="1158"/>
      <c r="D352" s="1042"/>
      <c r="E352" s="1546"/>
      <c r="F352" s="1044"/>
      <c r="G352" s="1044"/>
      <c r="H352" s="1547">
        <v>1.9199999999999998E-2</v>
      </c>
      <c r="I352" s="1547">
        <v>1.9199999999999998E-2</v>
      </c>
      <c r="J352" s="1046"/>
      <c r="K352" s="1046"/>
      <c r="L352" s="1046"/>
      <c r="M352" s="1046"/>
      <c r="N352" s="1548" t="s">
        <v>3222</v>
      </c>
      <c r="O352" s="1648">
        <v>0.22</v>
      </c>
      <c r="P352" s="1046"/>
      <c r="Q352" s="1046"/>
      <c r="R352" s="1046"/>
      <c r="S352" s="1050"/>
      <c r="T352" s="1046"/>
      <c r="U352" s="1049"/>
      <c r="V352" s="1051"/>
      <c r="W352" s="1049"/>
      <c r="X352" s="1046"/>
      <c r="Y352" s="1047"/>
      <c r="Z352" s="1046"/>
      <c r="AA352" s="1043"/>
      <c r="AB352" s="1044"/>
      <c r="AC352" s="1047"/>
      <c r="AD352" s="1046"/>
      <c r="AE352" s="1637"/>
      <c r="AF352" s="1040"/>
      <c r="AG352" s="1041"/>
      <c r="AH352" s="1076"/>
    </row>
    <row r="353" spans="2:34" s="376" customFormat="1" ht="25.5">
      <c r="B353" s="1640" t="s">
        <v>1096</v>
      </c>
      <c r="C353" s="1158"/>
      <c r="D353" s="1042"/>
      <c r="E353" s="1546"/>
      <c r="F353" s="1044"/>
      <c r="G353" s="1044"/>
      <c r="H353" s="1547">
        <v>1.9E-2</v>
      </c>
      <c r="I353" s="1547">
        <v>1.9E-2</v>
      </c>
      <c r="J353" s="1046"/>
      <c r="K353" s="1046"/>
      <c r="L353" s="1046"/>
      <c r="M353" s="1046"/>
      <c r="N353" s="1548" t="s">
        <v>3223</v>
      </c>
      <c r="O353" s="1648">
        <v>0.13</v>
      </c>
      <c r="P353" s="1046"/>
      <c r="Q353" s="1046"/>
      <c r="R353" s="1046"/>
      <c r="S353" s="1050"/>
      <c r="T353" s="1046"/>
      <c r="U353" s="1049"/>
      <c r="V353" s="1051"/>
      <c r="W353" s="1049"/>
      <c r="X353" s="1046"/>
      <c r="Y353" s="1047"/>
      <c r="Z353" s="1046"/>
      <c r="AA353" s="1043"/>
      <c r="AB353" s="1044"/>
      <c r="AC353" s="1047"/>
      <c r="AD353" s="1046"/>
      <c r="AE353" s="1637"/>
      <c r="AF353" s="1040"/>
      <c r="AG353" s="1041"/>
      <c r="AH353" s="1076"/>
    </row>
    <row r="354" spans="2:34" s="376" customFormat="1" ht="25.5">
      <c r="B354" s="1640"/>
      <c r="C354" s="1158"/>
      <c r="D354" s="1042"/>
      <c r="E354" s="1042"/>
      <c r="F354" s="1044"/>
      <c r="G354" s="1044"/>
      <c r="H354" s="1046"/>
      <c r="I354" s="1046"/>
      <c r="J354" s="1046"/>
      <c r="K354" s="1046"/>
      <c r="L354" s="1046"/>
      <c r="M354" s="1046"/>
      <c r="N354" s="1548" t="s">
        <v>3224</v>
      </c>
      <c r="O354" s="1648">
        <v>0.22</v>
      </c>
      <c r="P354" s="1046"/>
      <c r="Q354" s="1046"/>
      <c r="R354" s="1046"/>
      <c r="S354" s="1050"/>
      <c r="T354" s="1046"/>
      <c r="U354" s="1049"/>
      <c r="V354" s="1051"/>
      <c r="W354" s="1049"/>
      <c r="X354" s="1046"/>
      <c r="Y354" s="1047"/>
      <c r="Z354" s="1046"/>
      <c r="AA354" s="1043"/>
      <c r="AB354" s="1044"/>
      <c r="AC354" s="1047"/>
      <c r="AD354" s="1046"/>
      <c r="AE354" s="1637"/>
      <c r="AF354" s="1040"/>
      <c r="AG354" s="1041"/>
      <c r="AH354" s="1076"/>
    </row>
    <row r="355" spans="2:34" s="376" customFormat="1" ht="25.5">
      <c r="B355" s="1640" t="s">
        <v>1090</v>
      </c>
      <c r="C355" s="1158"/>
      <c r="D355" s="1042"/>
      <c r="E355" s="1042"/>
      <c r="F355" s="1044"/>
      <c r="G355" s="1044"/>
      <c r="H355" s="1547"/>
      <c r="I355" s="1547"/>
      <c r="J355" s="1295">
        <v>5.6000000000000001E-2</v>
      </c>
      <c r="K355" s="1550" t="s">
        <v>3226</v>
      </c>
      <c r="L355" s="1046"/>
      <c r="M355" s="1046"/>
      <c r="N355" s="1548" t="s">
        <v>3227</v>
      </c>
      <c r="O355" s="1648">
        <v>0.19</v>
      </c>
      <c r="P355" s="1046"/>
      <c r="Q355" s="1046"/>
      <c r="R355" s="1046"/>
      <c r="S355" s="1050"/>
      <c r="T355" s="1046"/>
      <c r="U355" s="1049"/>
      <c r="V355" s="1051"/>
      <c r="W355" s="1049"/>
      <c r="X355" s="1046"/>
      <c r="Y355" s="1047"/>
      <c r="Z355" s="1046"/>
      <c r="AA355" s="1043"/>
      <c r="AB355" s="1044"/>
      <c r="AC355" s="1047"/>
      <c r="AD355" s="1046"/>
      <c r="AE355" s="1637"/>
      <c r="AF355" s="1040"/>
      <c r="AG355" s="1041"/>
      <c r="AH355" s="1076"/>
    </row>
    <row r="356" spans="2:34" s="376" customFormat="1">
      <c r="B356" s="1640" t="s">
        <v>1098</v>
      </c>
      <c r="C356" s="1158"/>
      <c r="D356" s="1042"/>
      <c r="E356" s="1042"/>
      <c r="F356" s="1044"/>
      <c r="G356" s="1044"/>
      <c r="H356" s="1547"/>
      <c r="I356" s="1547"/>
      <c r="J356" s="1295">
        <v>5.5899999999999998E-2</v>
      </c>
      <c r="K356" s="1550" t="s">
        <v>3228</v>
      </c>
      <c r="L356" s="1046"/>
      <c r="M356" s="1046"/>
      <c r="N356" s="1548" t="s">
        <v>3049</v>
      </c>
      <c r="O356" s="1648">
        <v>0.13</v>
      </c>
      <c r="P356" s="1046"/>
      <c r="Q356" s="1046"/>
      <c r="R356" s="1046"/>
      <c r="S356" s="1050"/>
      <c r="T356" s="1046"/>
      <c r="U356" s="1049"/>
      <c r="V356" s="1051"/>
      <c r="W356" s="1049"/>
      <c r="X356" s="1046"/>
      <c r="Y356" s="1047"/>
      <c r="Z356" s="1046"/>
      <c r="AA356" s="1043"/>
      <c r="AB356" s="1044"/>
      <c r="AC356" s="1047"/>
      <c r="AD356" s="1046"/>
      <c r="AE356" s="1637"/>
      <c r="AF356" s="1040"/>
      <c r="AG356" s="1041"/>
      <c r="AH356" s="1076"/>
    </row>
    <row r="357" spans="2:34" s="376" customFormat="1">
      <c r="B357" s="1640" t="s">
        <v>1099</v>
      </c>
      <c r="C357" s="1158"/>
      <c r="D357" s="1042"/>
      <c r="E357" s="1042"/>
      <c r="F357" s="1044"/>
      <c r="G357" s="1044"/>
      <c r="H357" s="1547"/>
      <c r="I357" s="1547"/>
      <c r="J357" s="1295">
        <v>5.4600000000000003E-2</v>
      </c>
      <c r="K357" s="1550" t="s">
        <v>3229</v>
      </c>
      <c r="L357" s="1046"/>
      <c r="M357" s="1046"/>
      <c r="N357" s="1548" t="s">
        <v>3050</v>
      </c>
      <c r="O357" s="1648">
        <v>0.2</v>
      </c>
      <c r="P357" s="1046"/>
      <c r="Q357" s="1046"/>
      <c r="R357" s="1046"/>
      <c r="S357" s="1050"/>
      <c r="T357" s="1046"/>
      <c r="U357" s="1049"/>
      <c r="V357" s="1051"/>
      <c r="W357" s="1049"/>
      <c r="X357" s="1046"/>
      <c r="Y357" s="1047"/>
      <c r="Z357" s="1046"/>
      <c r="AA357" s="1043"/>
      <c r="AB357" s="1044"/>
      <c r="AC357" s="1047"/>
      <c r="AD357" s="1046"/>
      <c r="AE357" s="1637"/>
      <c r="AF357" s="1040"/>
      <c r="AG357" s="1041"/>
      <c r="AH357" s="1076"/>
    </row>
    <row r="358" spans="2:34" s="376" customFormat="1" ht="25.5">
      <c r="B358" s="1640" t="s">
        <v>1100</v>
      </c>
      <c r="C358" s="1158"/>
      <c r="D358" s="1042"/>
      <c r="E358" s="1042"/>
      <c r="F358" s="1044"/>
      <c r="G358" s="1044"/>
      <c r="H358" s="1547"/>
      <c r="I358" s="1547"/>
      <c r="J358" s="1295">
        <v>5.45E-2</v>
      </c>
      <c r="K358" s="1550" t="s">
        <v>3231</v>
      </c>
      <c r="L358" s="1046"/>
      <c r="M358" s="1046"/>
      <c r="N358" s="1548" t="s">
        <v>3232</v>
      </c>
      <c r="O358" s="1648">
        <v>0.13</v>
      </c>
      <c r="P358" s="1046"/>
      <c r="Q358" s="1046"/>
      <c r="R358" s="1046"/>
      <c r="S358" s="1050"/>
      <c r="T358" s="1046"/>
      <c r="U358" s="1049"/>
      <c r="V358" s="1051"/>
      <c r="W358" s="1049"/>
      <c r="X358" s="1046"/>
      <c r="Y358" s="1047"/>
      <c r="Z358" s="1046"/>
      <c r="AA358" s="1043"/>
      <c r="AB358" s="1044"/>
      <c r="AC358" s="1047"/>
      <c r="AD358" s="1046"/>
      <c r="AE358" s="1637"/>
      <c r="AF358" s="1040"/>
      <c r="AG358" s="1041"/>
      <c r="AH358" s="1076"/>
    </row>
    <row r="359" spans="2:34" s="376" customFormat="1">
      <c r="B359" s="1640" t="s">
        <v>1101</v>
      </c>
      <c r="C359" s="1158"/>
      <c r="D359" s="1042"/>
      <c r="E359" s="1042"/>
      <c r="F359" s="1044"/>
      <c r="G359" s="1044"/>
      <c r="H359" s="1547"/>
      <c r="I359" s="1547"/>
      <c r="J359" s="1295">
        <v>5.4399999999999997E-2</v>
      </c>
      <c r="K359" s="1550" t="s">
        <v>3234</v>
      </c>
      <c r="L359" s="1046"/>
      <c r="M359" s="1046"/>
      <c r="N359" s="1548" t="s">
        <v>3235</v>
      </c>
      <c r="O359" s="1648">
        <v>0.25</v>
      </c>
      <c r="P359" s="1046"/>
      <c r="Q359" s="1046"/>
      <c r="R359" s="1046"/>
      <c r="S359" s="1050"/>
      <c r="T359" s="1046"/>
      <c r="U359" s="1049"/>
      <c r="V359" s="1051"/>
      <c r="W359" s="1049"/>
      <c r="X359" s="1046"/>
      <c r="Y359" s="1047"/>
      <c r="Z359" s="1046"/>
      <c r="AA359" s="1043"/>
      <c r="AB359" s="1044"/>
      <c r="AC359" s="1047"/>
      <c r="AD359" s="1046"/>
      <c r="AE359" s="1637"/>
      <c r="AF359" s="1040"/>
      <c r="AG359" s="1041"/>
      <c r="AH359" s="1076"/>
    </row>
    <row r="360" spans="2:34" s="376" customFormat="1" ht="25.5">
      <c r="B360" s="1640" t="s">
        <v>1102</v>
      </c>
      <c r="C360" s="1158"/>
      <c r="D360" s="1042"/>
      <c r="E360" s="1042"/>
      <c r="F360" s="1044"/>
      <c r="G360" s="1044"/>
      <c r="H360" s="1547"/>
      <c r="I360" s="1547"/>
      <c r="J360" s="1295">
        <v>5.3999999999999999E-2</v>
      </c>
      <c r="K360" s="1649" t="s">
        <v>3236</v>
      </c>
      <c r="L360" s="1046"/>
      <c r="M360" s="1046"/>
      <c r="N360" s="1548" t="s">
        <v>3237</v>
      </c>
      <c r="O360" s="1648">
        <v>0.19</v>
      </c>
      <c r="P360" s="1046"/>
      <c r="Q360" s="1046"/>
      <c r="R360" s="1046"/>
      <c r="S360" s="1050"/>
      <c r="T360" s="1046"/>
      <c r="U360" s="1049"/>
      <c r="V360" s="1051"/>
      <c r="W360" s="1049"/>
      <c r="X360" s="1046"/>
      <c r="Y360" s="1047"/>
      <c r="Z360" s="1046"/>
      <c r="AA360" s="1043"/>
      <c r="AB360" s="1044"/>
      <c r="AC360" s="1047"/>
      <c r="AD360" s="1046"/>
      <c r="AE360" s="1637"/>
      <c r="AF360" s="1040"/>
      <c r="AG360" s="1041"/>
      <c r="AH360" s="1076"/>
    </row>
    <row r="361" spans="2:34" s="376" customFormat="1">
      <c r="B361" s="1640" t="s">
        <v>1103</v>
      </c>
      <c r="C361" s="1158"/>
      <c r="D361" s="1042"/>
      <c r="E361" s="1042"/>
      <c r="F361" s="1044"/>
      <c r="G361" s="1044"/>
      <c r="H361" s="1547"/>
      <c r="I361" s="1547"/>
      <c r="J361" s="1295">
        <v>4.7E-2</v>
      </c>
      <c r="K361" s="1550" t="s">
        <v>3238</v>
      </c>
      <c r="L361" s="1046"/>
      <c r="M361" s="1046"/>
      <c r="N361" s="1548" t="s">
        <v>3239</v>
      </c>
      <c r="O361" s="1648">
        <v>1</v>
      </c>
      <c r="P361" s="1046"/>
      <c r="Q361" s="1046"/>
      <c r="R361" s="1046"/>
      <c r="S361" s="1050"/>
      <c r="T361" s="1046"/>
      <c r="U361" s="1049"/>
      <c r="V361" s="1051"/>
      <c r="W361" s="1049"/>
      <c r="X361" s="1046"/>
      <c r="Y361" s="1047"/>
      <c r="Z361" s="1046"/>
      <c r="AA361" s="1043"/>
      <c r="AB361" s="1044"/>
      <c r="AC361" s="1047"/>
      <c r="AD361" s="1046"/>
      <c r="AE361" s="1637"/>
      <c r="AF361" s="1040"/>
      <c r="AG361" s="1041"/>
      <c r="AH361" s="1076"/>
    </row>
    <row r="362" spans="2:34" s="376" customFormat="1">
      <c r="B362" s="1640"/>
      <c r="C362" s="1158"/>
      <c r="D362" s="1042"/>
      <c r="E362" s="1042"/>
      <c r="F362" s="1044"/>
      <c r="G362" s="1044"/>
      <c r="H362" s="1046"/>
      <c r="I362" s="1046"/>
      <c r="J362" s="1046"/>
      <c r="K362" s="1046"/>
      <c r="L362" s="1046"/>
      <c r="M362" s="1046"/>
      <c r="N362" s="1548" t="s">
        <v>3240</v>
      </c>
      <c r="O362" s="1648">
        <v>0.22</v>
      </c>
      <c r="P362" s="1046"/>
      <c r="Q362" s="1046"/>
      <c r="R362" s="1046"/>
      <c r="S362" s="1050"/>
      <c r="T362" s="1046"/>
      <c r="U362" s="1049"/>
      <c r="V362" s="1051"/>
      <c r="W362" s="1049"/>
      <c r="X362" s="1046"/>
      <c r="Y362" s="1047"/>
      <c r="Z362" s="1046"/>
      <c r="AA362" s="1043"/>
      <c r="AB362" s="1044"/>
      <c r="AC362" s="1047"/>
      <c r="AD362" s="1046"/>
      <c r="AE362" s="1637"/>
      <c r="AF362" s="1040"/>
      <c r="AG362" s="1041"/>
      <c r="AH362" s="1076"/>
    </row>
    <row r="363" spans="2:34" s="376" customFormat="1">
      <c r="B363" s="1640" t="s">
        <v>645</v>
      </c>
      <c r="C363" s="1158"/>
      <c r="D363" s="1042"/>
      <c r="E363" s="1042"/>
      <c r="F363" s="1044"/>
      <c r="G363" s="1044"/>
      <c r="H363" s="1046"/>
      <c r="I363" s="1046"/>
      <c r="J363" s="1046"/>
      <c r="K363" s="1046"/>
      <c r="L363" s="1295">
        <v>0.04</v>
      </c>
      <c r="M363" s="1295">
        <v>0.04</v>
      </c>
      <c r="N363" s="1548" t="s">
        <v>162</v>
      </c>
      <c r="O363" s="1648">
        <v>0.22</v>
      </c>
      <c r="P363" s="1046"/>
      <c r="Q363" s="1046"/>
      <c r="R363" s="1046"/>
      <c r="S363" s="1050"/>
      <c r="T363" s="1046"/>
      <c r="U363" s="1049"/>
      <c r="V363" s="1051"/>
      <c r="W363" s="1049"/>
      <c r="X363" s="1046"/>
      <c r="Y363" s="1047"/>
      <c r="Z363" s="1046"/>
      <c r="AA363" s="1043"/>
      <c r="AB363" s="1044"/>
      <c r="AC363" s="1047"/>
      <c r="AD363" s="1046"/>
      <c r="AE363" s="1637"/>
      <c r="AF363" s="1040"/>
      <c r="AG363" s="1041"/>
      <c r="AH363" s="1076"/>
    </row>
    <row r="364" spans="2:34" s="376" customFormat="1">
      <c r="B364" s="1640" t="s">
        <v>646</v>
      </c>
      <c r="C364" s="1158"/>
      <c r="D364" s="1042"/>
      <c r="E364" s="1042"/>
      <c r="F364" s="1044"/>
      <c r="G364" s="1044"/>
      <c r="H364" s="1046"/>
      <c r="I364" s="1046"/>
      <c r="J364" s="1046"/>
      <c r="K364" s="1046"/>
      <c r="L364" s="1547">
        <v>3.9800000000000002E-2</v>
      </c>
      <c r="M364" s="1547">
        <v>3.9800000000000002E-2</v>
      </c>
      <c r="N364" s="1548" t="s">
        <v>163</v>
      </c>
      <c r="O364" s="1648">
        <v>0.35</v>
      </c>
      <c r="P364" s="1046"/>
      <c r="Q364" s="1046"/>
      <c r="R364" s="1046"/>
      <c r="S364" s="1050"/>
      <c r="T364" s="1046"/>
      <c r="U364" s="1049"/>
      <c r="V364" s="1051"/>
      <c r="W364" s="1049"/>
      <c r="X364" s="1046"/>
      <c r="Y364" s="1047"/>
      <c r="Z364" s="1046"/>
      <c r="AA364" s="1043"/>
      <c r="AB364" s="1044"/>
      <c r="AC364" s="1047"/>
      <c r="AD364" s="1046"/>
      <c r="AE364" s="1637"/>
      <c r="AF364" s="1040"/>
      <c r="AG364" s="1041"/>
      <c r="AH364" s="1076"/>
    </row>
    <row r="365" spans="2:34" s="376" customFormat="1">
      <c r="B365" s="1640" t="s">
        <v>647</v>
      </c>
      <c r="C365" s="1158"/>
      <c r="D365" s="1042"/>
      <c r="E365" s="1042"/>
      <c r="F365" s="1044"/>
      <c r="G365" s="1044"/>
      <c r="H365" s="1046"/>
      <c r="I365" s="1046"/>
      <c r="J365" s="1046"/>
      <c r="K365" s="1046"/>
      <c r="L365" s="1547">
        <v>3.9600000000000003E-2</v>
      </c>
      <c r="M365" s="1547">
        <v>3.9600000000000003E-2</v>
      </c>
      <c r="N365" s="1548" t="s">
        <v>3241</v>
      </c>
      <c r="O365" s="1648">
        <v>0.3</v>
      </c>
      <c r="P365" s="1046"/>
      <c r="Q365" s="1046"/>
      <c r="R365" s="1046"/>
      <c r="S365" s="1050"/>
      <c r="T365" s="1046"/>
      <c r="U365" s="1049"/>
      <c r="V365" s="1051"/>
      <c r="W365" s="1049"/>
      <c r="X365" s="1046"/>
      <c r="Y365" s="1047"/>
      <c r="Z365" s="1046"/>
      <c r="AA365" s="1043"/>
      <c r="AB365" s="1044"/>
      <c r="AC365" s="1047"/>
      <c r="AD365" s="1046"/>
      <c r="AE365" s="1637"/>
      <c r="AF365" s="1040"/>
      <c r="AG365" s="1041"/>
      <c r="AH365" s="1076"/>
    </row>
    <row r="366" spans="2:34" s="376" customFormat="1">
      <c r="B366" s="1640" t="s">
        <v>648</v>
      </c>
      <c r="C366" s="1158"/>
      <c r="D366" s="1042"/>
      <c r="E366" s="1042"/>
      <c r="F366" s="1044"/>
      <c r="G366" s="1044"/>
      <c r="H366" s="1046"/>
      <c r="I366" s="1046"/>
      <c r="J366" s="1046"/>
      <c r="K366" s="1046"/>
      <c r="L366" s="1547">
        <v>3.9399999999999998E-2</v>
      </c>
      <c r="M366" s="1547">
        <v>3.9399999999999998E-2</v>
      </c>
      <c r="N366" s="1548" t="s">
        <v>3437</v>
      </c>
      <c r="O366" s="1648">
        <v>6.8</v>
      </c>
      <c r="P366" s="1046"/>
      <c r="Q366" s="1046"/>
      <c r="R366" s="1046"/>
      <c r="S366" s="1050"/>
      <c r="T366" s="1046"/>
      <c r="U366" s="1049"/>
      <c r="V366" s="1051"/>
      <c r="W366" s="1049"/>
      <c r="X366" s="1046"/>
      <c r="Y366" s="1047"/>
      <c r="Z366" s="1046"/>
      <c r="AA366" s="1043"/>
      <c r="AB366" s="1044"/>
      <c r="AC366" s="1047"/>
      <c r="AD366" s="1046"/>
      <c r="AE366" s="1637"/>
      <c r="AF366" s="1040"/>
      <c r="AG366" s="1041"/>
      <c r="AH366" s="1076"/>
    </row>
    <row r="367" spans="2:34" s="376" customFormat="1">
      <c r="B367" s="1640" t="s">
        <v>649</v>
      </c>
      <c r="C367" s="1158"/>
      <c r="D367" s="1042"/>
      <c r="E367" s="1042"/>
      <c r="F367" s="1044"/>
      <c r="G367" s="1044"/>
      <c r="H367" s="1046"/>
      <c r="I367" s="1046"/>
      <c r="J367" s="1046"/>
      <c r="K367" s="1046"/>
      <c r="L367" s="1547">
        <v>3.9199999999999999E-2</v>
      </c>
      <c r="M367" s="1547">
        <v>3.9199999999999999E-2</v>
      </c>
      <c r="N367" s="1548" t="s">
        <v>2742</v>
      </c>
      <c r="O367" s="1648">
        <v>0.5</v>
      </c>
      <c r="P367" s="1046"/>
      <c r="Q367" s="1046"/>
      <c r="R367" s="1046"/>
      <c r="S367" s="1050"/>
      <c r="T367" s="1046"/>
      <c r="U367" s="1049"/>
      <c r="V367" s="1051"/>
      <c r="W367" s="1049"/>
      <c r="X367" s="1046"/>
      <c r="Y367" s="1047"/>
      <c r="Z367" s="1046"/>
      <c r="AA367" s="1043"/>
      <c r="AB367" s="1044"/>
      <c r="AC367" s="1047"/>
      <c r="AD367" s="1046"/>
      <c r="AE367" s="1637"/>
      <c r="AF367" s="1040"/>
      <c r="AG367" s="1041"/>
      <c r="AH367" s="1076"/>
    </row>
    <row r="368" spans="2:34" s="376" customFormat="1" ht="25.5">
      <c r="B368" s="1640" t="s">
        <v>650</v>
      </c>
      <c r="C368" s="1158"/>
      <c r="D368" s="1042"/>
      <c r="E368" s="1042"/>
      <c r="F368" s="1044"/>
      <c r="G368" s="1044"/>
      <c r="H368" s="1046"/>
      <c r="I368" s="1046"/>
      <c r="J368" s="1046"/>
      <c r="K368" s="1046"/>
      <c r="L368" s="1547">
        <v>3.9E-2</v>
      </c>
      <c r="M368" s="1547">
        <v>3.9E-2</v>
      </c>
      <c r="N368" s="1548" t="s">
        <v>3054</v>
      </c>
      <c r="O368" s="1648">
        <v>0.3</v>
      </c>
      <c r="P368" s="1046"/>
      <c r="Q368" s="1046"/>
      <c r="R368" s="1046"/>
      <c r="S368" s="1050"/>
      <c r="T368" s="1046"/>
      <c r="U368" s="1049"/>
      <c r="V368" s="1051"/>
      <c r="W368" s="1049"/>
      <c r="X368" s="1046"/>
      <c r="Y368" s="1047"/>
      <c r="Z368" s="1046"/>
      <c r="AA368" s="1043"/>
      <c r="AB368" s="1044"/>
      <c r="AC368" s="1047"/>
      <c r="AD368" s="1046"/>
      <c r="AE368" s="1637"/>
      <c r="AF368" s="1040"/>
      <c r="AG368" s="1041"/>
      <c r="AH368" s="1076"/>
    </row>
    <row r="369" spans="2:34" s="376" customFormat="1">
      <c r="B369" s="1640" t="s">
        <v>651</v>
      </c>
      <c r="C369" s="1158"/>
      <c r="D369" s="1042"/>
      <c r="E369" s="1042"/>
      <c r="F369" s="1044"/>
      <c r="G369" s="1044"/>
      <c r="H369" s="1046"/>
      <c r="I369" s="1046"/>
      <c r="J369" s="1046"/>
      <c r="K369" s="1046"/>
      <c r="L369" s="1547">
        <v>3.8800000000000001E-2</v>
      </c>
      <c r="M369" s="1547">
        <v>3.8800000000000001E-2</v>
      </c>
      <c r="N369" s="1548" t="s">
        <v>3039</v>
      </c>
      <c r="O369" s="1648">
        <v>0.39</v>
      </c>
      <c r="P369" s="1046"/>
      <c r="Q369" s="1046"/>
      <c r="R369" s="1046"/>
      <c r="S369" s="1050"/>
      <c r="T369" s="1046"/>
      <c r="U369" s="1049"/>
      <c r="V369" s="1051"/>
      <c r="W369" s="1049"/>
      <c r="X369" s="1046"/>
      <c r="Y369" s="1047"/>
      <c r="Z369" s="1046"/>
      <c r="AA369" s="1043"/>
      <c r="AB369" s="1044"/>
      <c r="AC369" s="1047"/>
      <c r="AD369" s="1046"/>
      <c r="AE369" s="1637"/>
      <c r="AF369" s="1040"/>
      <c r="AG369" s="1041"/>
      <c r="AH369" s="1076"/>
    </row>
    <row r="370" spans="2:34" s="376" customFormat="1">
      <c r="B370" s="1640"/>
      <c r="C370" s="1158"/>
      <c r="D370" s="1042"/>
      <c r="E370" s="1042"/>
      <c r="F370" s="1044"/>
      <c r="G370" s="1042"/>
      <c r="H370" s="1046"/>
      <c r="I370" s="1046"/>
      <c r="J370" s="1046"/>
      <c r="K370" s="1046"/>
      <c r="L370" s="1046"/>
      <c r="M370" s="1046"/>
      <c r="N370" s="1548" t="s">
        <v>3242</v>
      </c>
      <c r="O370" s="1648">
        <v>0.6</v>
      </c>
      <c r="P370" s="1046"/>
      <c r="Q370" s="1046"/>
      <c r="R370" s="1046"/>
      <c r="S370" s="1050"/>
      <c r="T370" s="1046"/>
      <c r="U370" s="1049"/>
      <c r="V370" s="1051"/>
      <c r="W370" s="1049"/>
      <c r="X370" s="1046"/>
      <c r="Y370" s="1047"/>
      <c r="Z370" s="1046"/>
      <c r="AA370" s="1043"/>
      <c r="AB370" s="1044"/>
      <c r="AC370" s="1047"/>
      <c r="AD370" s="1046"/>
      <c r="AE370" s="1637"/>
      <c r="AF370" s="1040"/>
      <c r="AG370" s="1041"/>
      <c r="AH370" s="1076"/>
    </row>
    <row r="371" spans="2:34" s="376" customFormat="1">
      <c r="B371" s="1640"/>
      <c r="C371" s="1158"/>
      <c r="D371" s="1042"/>
      <c r="E371" s="1042"/>
      <c r="F371" s="1044"/>
      <c r="G371" s="1044"/>
      <c r="H371" s="1046"/>
      <c r="I371" s="1046"/>
      <c r="J371" s="1046"/>
      <c r="K371" s="1046"/>
      <c r="L371" s="1046"/>
      <c r="M371" s="1046"/>
      <c r="N371" s="1548" t="s">
        <v>3056</v>
      </c>
      <c r="O371" s="1648">
        <v>0.85</v>
      </c>
      <c r="P371" s="1046"/>
      <c r="Q371" s="1046"/>
      <c r="R371" s="1046"/>
      <c r="S371" s="1050"/>
      <c r="T371" s="1046"/>
      <c r="U371" s="1049"/>
      <c r="V371" s="1051"/>
      <c r="W371" s="1049"/>
      <c r="X371" s="1046"/>
      <c r="Y371" s="1047"/>
      <c r="Z371" s="1046"/>
      <c r="AA371" s="1043"/>
      <c r="AB371" s="1044"/>
      <c r="AC371" s="1047"/>
      <c r="AD371" s="1046"/>
      <c r="AE371" s="1637"/>
      <c r="AF371" s="1040"/>
      <c r="AG371" s="1041"/>
      <c r="AH371" s="1076"/>
    </row>
    <row r="372" spans="2:34" s="376" customFormat="1">
      <c r="B372" s="1640" t="s">
        <v>1105</v>
      </c>
      <c r="C372" s="1158"/>
      <c r="D372" s="1042"/>
      <c r="E372" s="1042"/>
      <c r="F372" s="1044"/>
      <c r="G372" s="1044"/>
      <c r="H372" s="1046"/>
      <c r="I372" s="1046"/>
      <c r="J372" s="1046"/>
      <c r="K372" s="1046"/>
      <c r="L372" s="1046"/>
      <c r="M372" s="1046"/>
      <c r="N372" s="1548"/>
      <c r="O372" s="1648"/>
      <c r="P372" s="1295">
        <v>0.14000000000000001</v>
      </c>
      <c r="Q372" s="1295">
        <v>0.14000000000000001</v>
      </c>
      <c r="R372" s="1295">
        <v>0.14000000000000001</v>
      </c>
      <c r="S372" s="1050"/>
      <c r="T372" s="1046"/>
      <c r="U372" s="1049"/>
      <c r="V372" s="1051"/>
      <c r="W372" s="1049"/>
      <c r="X372" s="1046"/>
      <c r="Y372" s="1047"/>
      <c r="Z372" s="1046"/>
      <c r="AA372" s="1043"/>
      <c r="AB372" s="1044"/>
      <c r="AC372" s="1047"/>
      <c r="AD372" s="1046"/>
      <c r="AE372" s="1637"/>
      <c r="AF372" s="1040"/>
      <c r="AG372" s="1041"/>
      <c r="AH372" s="1076"/>
    </row>
    <row r="373" spans="2:34" s="376" customFormat="1">
      <c r="B373" s="1640" t="s">
        <v>1106</v>
      </c>
      <c r="C373" s="1551"/>
      <c r="D373" s="1552"/>
      <c r="E373" s="1552"/>
      <c r="F373" s="1553"/>
      <c r="G373" s="1553"/>
      <c r="H373" s="1554"/>
      <c r="I373" s="1554"/>
      <c r="J373" s="1554"/>
      <c r="K373" s="1554"/>
      <c r="L373" s="1554"/>
      <c r="M373" s="1554"/>
      <c r="N373" s="1555"/>
      <c r="O373" s="1650"/>
      <c r="P373" s="1562">
        <v>0.13389999999999999</v>
      </c>
      <c r="Q373" s="1562">
        <v>0.13389999999999999</v>
      </c>
      <c r="R373" s="1562">
        <v>0.13389999999999999</v>
      </c>
      <c r="S373" s="1557"/>
      <c r="T373" s="1554"/>
      <c r="U373" s="1558"/>
      <c r="V373" s="1559"/>
      <c r="W373" s="1558"/>
      <c r="X373" s="1554"/>
      <c r="Y373" s="1560"/>
      <c r="Z373" s="1554"/>
      <c r="AA373" s="1561"/>
      <c r="AB373" s="1553"/>
      <c r="AC373" s="1560"/>
      <c r="AD373" s="1554"/>
      <c r="AE373" s="1048"/>
      <c r="AF373" s="1158"/>
      <c r="AG373" s="1049"/>
      <c r="AH373" s="1076"/>
    </row>
    <row r="374" spans="2:34" s="376" customFormat="1">
      <c r="B374" s="1640" t="s">
        <v>1107</v>
      </c>
      <c r="C374" s="1551"/>
      <c r="D374" s="1552"/>
      <c r="E374" s="1552"/>
      <c r="F374" s="1553"/>
      <c r="G374" s="1553"/>
      <c r="H374" s="1554"/>
      <c r="I374" s="1554"/>
      <c r="J374" s="1554"/>
      <c r="K374" s="1554"/>
      <c r="L374" s="1554"/>
      <c r="M374" s="1554"/>
      <c r="N374" s="1555"/>
      <c r="O374" s="1650"/>
      <c r="P374" s="1562">
        <v>0.13289999999999999</v>
      </c>
      <c r="Q374" s="1562">
        <v>0.13289999999999999</v>
      </c>
      <c r="R374" s="1562">
        <v>0.13289999999999999</v>
      </c>
      <c r="S374" s="1557"/>
      <c r="T374" s="1554"/>
      <c r="U374" s="1558"/>
      <c r="V374" s="1559"/>
      <c r="W374" s="1558"/>
      <c r="X374" s="1554"/>
      <c r="Y374" s="1560"/>
      <c r="Z374" s="1554"/>
      <c r="AA374" s="1561"/>
      <c r="AB374" s="1553"/>
      <c r="AC374" s="1560"/>
      <c r="AD374" s="1554"/>
      <c r="AE374" s="1048"/>
      <c r="AF374" s="1158"/>
      <c r="AG374" s="1049"/>
      <c r="AH374" s="1076"/>
    </row>
    <row r="375" spans="2:34" s="376" customFormat="1">
      <c r="B375" s="1640" t="s">
        <v>1108</v>
      </c>
      <c r="C375" s="1551"/>
      <c r="D375" s="1552"/>
      <c r="E375" s="1552"/>
      <c r="F375" s="1553"/>
      <c r="G375" s="1553"/>
      <c r="H375" s="1554"/>
      <c r="I375" s="1554"/>
      <c r="J375" s="1554"/>
      <c r="K375" s="1554"/>
      <c r="L375" s="1554"/>
      <c r="M375" s="1554"/>
      <c r="N375" s="1555"/>
      <c r="O375" s="1562"/>
      <c r="P375" s="1562">
        <v>0.13189999999999999</v>
      </c>
      <c r="Q375" s="1562">
        <v>0.13189999999999999</v>
      </c>
      <c r="R375" s="1562">
        <v>0.13189999999999999</v>
      </c>
      <c r="S375" s="1562"/>
      <c r="T375" s="1554"/>
      <c r="U375" s="1558"/>
      <c r="V375" s="1559"/>
      <c r="W375" s="1558"/>
      <c r="X375" s="1554"/>
      <c r="Y375" s="1560"/>
      <c r="Z375" s="1554"/>
      <c r="AA375" s="1561"/>
      <c r="AB375" s="1553"/>
      <c r="AC375" s="1560"/>
      <c r="AD375" s="1554"/>
      <c r="AE375" s="1048"/>
      <c r="AF375" s="1158"/>
      <c r="AG375" s="1049"/>
      <c r="AH375" s="1076"/>
    </row>
    <row r="376" spans="2:34" s="376" customFormat="1">
      <c r="B376" s="1640" t="s">
        <v>1109</v>
      </c>
      <c r="C376" s="1551"/>
      <c r="D376" s="1552"/>
      <c r="E376" s="1552"/>
      <c r="F376" s="1553"/>
      <c r="G376" s="1553"/>
      <c r="H376" s="1554"/>
      <c r="I376" s="1554"/>
      <c r="J376" s="1554"/>
      <c r="K376" s="1554"/>
      <c r="L376" s="1554"/>
      <c r="M376" s="1554"/>
      <c r="N376" s="1555"/>
      <c r="O376" s="1650"/>
      <c r="P376" s="1562">
        <v>0.13089999999999999</v>
      </c>
      <c r="Q376" s="1562">
        <v>0.13089999999999999</v>
      </c>
      <c r="R376" s="1562">
        <v>0.13089999999999999</v>
      </c>
      <c r="S376" s="1557"/>
      <c r="T376" s="1554"/>
      <c r="U376" s="1558"/>
      <c r="V376" s="1559"/>
      <c r="W376" s="1558"/>
      <c r="X376" s="1554"/>
      <c r="Y376" s="1560"/>
      <c r="Z376" s="1554"/>
      <c r="AA376" s="1561"/>
      <c r="AB376" s="1553"/>
      <c r="AC376" s="1560"/>
      <c r="AD376" s="1554"/>
      <c r="AE376" s="1048"/>
      <c r="AF376" s="1158"/>
      <c r="AG376" s="1049"/>
      <c r="AH376" s="1076"/>
    </row>
    <row r="377" spans="2:34" s="376" customFormat="1">
      <c r="B377" s="1640" t="s">
        <v>260</v>
      </c>
      <c r="C377" s="1551"/>
      <c r="D377" s="1552"/>
      <c r="E377" s="1552"/>
      <c r="F377" s="1553"/>
      <c r="G377" s="1553"/>
      <c r="H377" s="1554"/>
      <c r="I377" s="1554"/>
      <c r="J377" s="1554"/>
      <c r="K377" s="1554"/>
      <c r="L377" s="1554"/>
      <c r="M377" s="1554"/>
      <c r="N377" s="1555"/>
      <c r="O377" s="1650"/>
      <c r="P377" s="1562">
        <v>0.12989999999999999</v>
      </c>
      <c r="Q377" s="1562">
        <v>0.12989999999999999</v>
      </c>
      <c r="R377" s="1562">
        <v>0.12989999999999999</v>
      </c>
      <c r="S377" s="1562"/>
      <c r="T377" s="1562"/>
      <c r="U377" s="1558"/>
      <c r="V377" s="1559"/>
      <c r="W377" s="1558"/>
      <c r="X377" s="1554"/>
      <c r="Y377" s="1560"/>
      <c r="Z377" s="1554"/>
      <c r="AA377" s="1561"/>
      <c r="AB377" s="1553"/>
      <c r="AC377" s="1560"/>
      <c r="AD377" s="1554"/>
      <c r="AE377" s="1048"/>
      <c r="AF377" s="1158"/>
      <c r="AG377" s="1049"/>
      <c r="AH377" s="1076"/>
    </row>
    <row r="378" spans="2:34" s="376" customFormat="1" ht="13.5" thickBot="1">
      <c r="B378" s="1641" t="s">
        <v>3217</v>
      </c>
      <c r="C378" s="1563"/>
      <c r="D378" s="1055"/>
      <c r="E378" s="1055"/>
      <c r="F378" s="1057"/>
      <c r="G378" s="1057"/>
      <c r="H378" s="1059"/>
      <c r="I378" s="1059"/>
      <c r="J378" s="1059"/>
      <c r="K378" s="1059"/>
      <c r="L378" s="1059"/>
      <c r="M378" s="1059"/>
      <c r="N378" s="1657"/>
      <c r="O378" s="1658"/>
      <c r="P378" s="1659">
        <v>0.12889999999999999</v>
      </c>
      <c r="Q378" s="1659">
        <v>0.12889999999999999</v>
      </c>
      <c r="R378" s="1659">
        <v>0.12889999999999999</v>
      </c>
      <c r="S378" s="1063"/>
      <c r="T378" s="1059"/>
      <c r="U378" s="1062"/>
      <c r="V378" s="1064"/>
      <c r="W378" s="1062"/>
      <c r="X378" s="1059"/>
      <c r="Y378" s="1060"/>
      <c r="Z378" s="1059"/>
      <c r="AA378" s="1056"/>
      <c r="AB378" s="1057"/>
      <c r="AC378" s="1060"/>
      <c r="AD378" s="1059"/>
      <c r="AE378" s="1061"/>
      <c r="AF378" s="1563"/>
      <c r="AG378" s="1062"/>
      <c r="AH378" s="1081"/>
    </row>
    <row r="379" spans="2:34" s="376" customFormat="1">
      <c r="B379" s="1543"/>
      <c r="C379" s="1115"/>
      <c r="D379" s="1653"/>
      <c r="E379" s="1653"/>
      <c r="F379" s="1117"/>
      <c r="G379" s="1117"/>
      <c r="H379" s="1654"/>
      <c r="I379" s="1654"/>
      <c r="J379" s="1654"/>
      <c r="K379" s="1654"/>
      <c r="L379" s="1654"/>
      <c r="M379" s="1654"/>
      <c r="N379" s="1655"/>
      <c r="O379" s="1656"/>
      <c r="P379" s="1654"/>
      <c r="Q379" s="1654"/>
      <c r="R379" s="1654"/>
      <c r="S379" s="1118"/>
      <c r="T379" s="1118"/>
      <c r="U379" s="1118"/>
      <c r="V379" s="1119"/>
      <c r="W379" s="1118"/>
      <c r="X379" s="1118"/>
      <c r="Y379" s="1118"/>
      <c r="Z379" s="1118"/>
      <c r="AA379" s="1116"/>
      <c r="AB379" s="1117"/>
      <c r="AC379" s="1118"/>
      <c r="AD379" s="1118"/>
      <c r="AE379" s="1119"/>
      <c r="AF379" s="1115"/>
      <c r="AG379" s="1118"/>
      <c r="AH379" s="1076"/>
    </row>
    <row r="380" spans="2:34" s="376" customFormat="1">
      <c r="B380" s="1185" t="s">
        <v>2887</v>
      </c>
      <c r="C380" s="1662" t="s">
        <v>3438</v>
      </c>
      <c r="D380" s="1662"/>
      <c r="E380" s="1662"/>
      <c r="F380" s="1662"/>
      <c r="G380" s="1662"/>
      <c r="H380" s="1662"/>
      <c r="I380" s="1662"/>
      <c r="J380" s="1187"/>
      <c r="K380" s="1187"/>
      <c r="L380" s="1187"/>
      <c r="M380" s="1187"/>
      <c r="N380" s="1187"/>
      <c r="O380" s="1187"/>
      <c r="P380" s="1187"/>
      <c r="Q380" s="1187"/>
      <c r="R380" s="1187"/>
      <c r="S380" s="1187"/>
      <c r="T380" s="1187"/>
      <c r="U380" s="1187"/>
      <c r="V380" s="1187"/>
      <c r="W380" s="1187"/>
      <c r="X380" s="1187"/>
      <c r="Y380" s="1187"/>
      <c r="Z380" s="1187"/>
      <c r="AA380" s="1187"/>
      <c r="AB380" s="1187"/>
      <c r="AC380" s="1187"/>
      <c r="AD380" s="1187"/>
      <c r="AE380" s="1187"/>
      <c r="AF380" s="1187"/>
      <c r="AG380" s="1187"/>
      <c r="AH380" s="1076"/>
    </row>
    <row r="381" spans="2:34" s="376" customFormat="1" ht="12.75" customHeight="1">
      <c r="B381" s="1185" t="s">
        <v>2889</v>
      </c>
      <c r="C381" s="2433" t="s">
        <v>2970</v>
      </c>
      <c r="D381" s="2433"/>
      <c r="E381" s="2433"/>
      <c r="F381" s="2433"/>
      <c r="G381" s="2433"/>
      <c r="H381" s="2433"/>
      <c r="I381" s="2433"/>
      <c r="J381" s="1661"/>
      <c r="K381" s="1661"/>
      <c r="L381" s="1661"/>
      <c r="M381" s="1661"/>
      <c r="N381" s="1661"/>
      <c r="O381" s="1661"/>
      <c r="P381" s="1661"/>
      <c r="Q381" s="1661"/>
      <c r="R381" s="1661"/>
      <c r="S381" s="1661"/>
      <c r="T381" s="1661"/>
      <c r="U381" s="1661"/>
      <c r="V381" s="1661"/>
      <c r="W381" s="1661"/>
      <c r="X381" s="1661"/>
      <c r="Y381" s="1661"/>
      <c r="Z381" s="1661"/>
      <c r="AA381" s="1661"/>
      <c r="AB381" s="1661"/>
      <c r="AC381" s="1661"/>
      <c r="AD381" s="1661"/>
      <c r="AE381" s="1661"/>
      <c r="AF381" s="1661"/>
      <c r="AG381" s="1661"/>
      <c r="AH381" s="1076"/>
    </row>
    <row r="382" spans="2:34" s="376" customFormat="1" ht="13.5" thickBot="1">
      <c r="B382" s="1186"/>
      <c r="C382" s="1638"/>
      <c r="D382" s="1638"/>
      <c r="E382" s="1638"/>
      <c r="F382" s="1638"/>
      <c r="G382" s="1638"/>
      <c r="H382" s="1638"/>
      <c r="I382" s="1638"/>
      <c r="J382" s="1638"/>
      <c r="K382" s="1638"/>
      <c r="L382" s="1638"/>
      <c r="M382" s="1638"/>
      <c r="N382" s="1638"/>
      <c r="O382" s="1638"/>
      <c r="P382" s="1638"/>
      <c r="Q382" s="1638"/>
      <c r="R382" s="1638"/>
      <c r="S382" s="1638"/>
      <c r="T382" s="1638"/>
      <c r="U382" s="1638"/>
      <c r="V382" s="1638"/>
      <c r="W382" s="1638"/>
      <c r="X382" s="1638"/>
      <c r="Y382" s="1638"/>
      <c r="Z382" s="1638"/>
      <c r="AA382" s="1638"/>
      <c r="AB382" s="1638"/>
      <c r="AC382" s="1638"/>
      <c r="AD382" s="1638"/>
      <c r="AE382" s="1638"/>
      <c r="AF382" s="1638"/>
      <c r="AG382" s="1638"/>
      <c r="AH382" s="1081"/>
    </row>
    <row r="383" spans="2:34" s="376" customFormat="1" ht="13.5" thickBot="1"/>
    <row r="384" spans="2:34" s="376" customFormat="1" ht="20.25">
      <c r="B384" s="2263" t="s">
        <v>2854</v>
      </c>
      <c r="C384" s="2264"/>
      <c r="D384" s="2264"/>
      <c r="E384" s="2264"/>
      <c r="F384" s="2264"/>
      <c r="G384" s="2264"/>
      <c r="H384" s="2264"/>
      <c r="I384" s="2264"/>
      <c r="J384" s="2264"/>
      <c r="K384" s="2264"/>
      <c r="L384" s="2264"/>
      <c r="M384" s="2264"/>
      <c r="N384" s="2264"/>
      <c r="O384" s="2264"/>
      <c r="P384" s="2264"/>
      <c r="Q384" s="2264"/>
      <c r="R384" s="2264"/>
      <c r="S384" s="2264"/>
      <c r="T384" s="2264"/>
      <c r="U384" s="2264"/>
      <c r="V384" s="2264"/>
      <c r="W384" s="2264"/>
      <c r="X384" s="2264"/>
      <c r="Y384" s="2264"/>
      <c r="Z384" s="2264"/>
      <c r="AA384" s="2264"/>
      <c r="AB384" s="2264"/>
      <c r="AC384" s="2264"/>
      <c r="AD384" s="2264"/>
      <c r="AE384" s="2264"/>
      <c r="AF384" s="2264"/>
      <c r="AG384" s="2264"/>
      <c r="AH384" s="2265"/>
    </row>
    <row r="385" spans="2:34" s="376" customFormat="1">
      <c r="B385" s="1168"/>
      <c r="C385" s="1169"/>
      <c r="D385" s="1170"/>
      <c r="E385" s="1170"/>
      <c r="F385" s="456"/>
      <c r="G385" s="456"/>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76"/>
    </row>
    <row r="386" spans="2:34" s="376" customFormat="1">
      <c r="B386" s="1171" t="s">
        <v>2855</v>
      </c>
      <c r="C386" s="1172" t="s">
        <v>3439</v>
      </c>
      <c r="D386" s="1172"/>
      <c r="E386" s="456"/>
      <c r="F386" s="456"/>
      <c r="G386" s="456"/>
      <c r="H386" s="456"/>
      <c r="I386" s="1617"/>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1076"/>
    </row>
    <row r="387" spans="2:34" s="376" customFormat="1" ht="13.5" thickBot="1">
      <c r="B387" s="1171" t="s">
        <v>2857</v>
      </c>
      <c r="C387" s="1854">
        <v>41850</v>
      </c>
      <c r="D387" s="1855"/>
      <c r="E387" s="1855"/>
      <c r="F387" s="456"/>
      <c r="G387" s="456"/>
      <c r="H387" s="456"/>
      <c r="I387" s="1617"/>
      <c r="J387" s="456"/>
      <c r="K387" s="456"/>
      <c r="L387" s="456"/>
      <c r="M387" s="456"/>
      <c r="N387" s="456"/>
      <c r="O387" s="456"/>
      <c r="P387" s="456"/>
      <c r="Q387" s="456"/>
      <c r="R387" s="456"/>
      <c r="S387" s="456"/>
      <c r="T387" s="456"/>
      <c r="U387" s="456"/>
      <c r="V387" s="456"/>
      <c r="W387" s="456"/>
      <c r="X387" s="456"/>
      <c r="Y387" s="456"/>
      <c r="Z387" s="456"/>
      <c r="AA387" s="456"/>
      <c r="AB387" s="456"/>
      <c r="AC387" s="456"/>
      <c r="AD387" s="456"/>
      <c r="AE387" s="456"/>
      <c r="AF387" s="456"/>
      <c r="AG387" s="456"/>
      <c r="AH387" s="1076"/>
    </row>
    <row r="388" spans="2:34" s="376" customFormat="1" ht="13.5" thickBot="1">
      <c r="B388" s="1168" t="s">
        <v>2858</v>
      </c>
      <c r="C388" s="2428" t="s">
        <v>3440</v>
      </c>
      <c r="D388" s="2429"/>
      <c r="E388" s="2429"/>
      <c r="F388" s="2429"/>
      <c r="G388" s="2429"/>
      <c r="H388" s="2429"/>
      <c r="I388" s="2429"/>
      <c r="J388" s="2429"/>
      <c r="K388" s="2429"/>
      <c r="L388" s="2429"/>
      <c r="M388" s="2429"/>
      <c r="N388" s="2429"/>
      <c r="O388" s="2429"/>
      <c r="P388" s="2429"/>
      <c r="Q388" s="2429"/>
      <c r="R388" s="2429"/>
      <c r="S388" s="2429"/>
      <c r="T388" s="2429"/>
      <c r="U388" s="2429"/>
      <c r="V388" s="2429"/>
      <c r="W388" s="2430"/>
      <c r="X388" s="456"/>
      <c r="Y388" s="456"/>
      <c r="Z388" s="456"/>
      <c r="AA388" s="456"/>
      <c r="AB388" s="456"/>
      <c r="AC388" s="456"/>
      <c r="AD388" s="456"/>
      <c r="AE388" s="456"/>
      <c r="AF388" s="456"/>
      <c r="AG388" s="456"/>
      <c r="AH388" s="1076"/>
    </row>
    <row r="389" spans="2:34" s="376" customFormat="1" ht="13.5" thickBot="1">
      <c r="B389" s="1169"/>
      <c r="C389" s="1652"/>
      <c r="D389" s="1652"/>
      <c r="E389" s="1652"/>
      <c r="F389" s="1652"/>
      <c r="G389" s="1652"/>
      <c r="H389" s="1652"/>
      <c r="I389" s="1652"/>
      <c r="J389" s="1652"/>
      <c r="K389" s="1652"/>
      <c r="L389" s="1652"/>
      <c r="M389" s="1652"/>
      <c r="N389" s="1652"/>
      <c r="O389" s="1652"/>
      <c r="P389" s="1652"/>
      <c r="Q389" s="1652"/>
      <c r="R389" s="1652"/>
      <c r="S389" s="1652"/>
      <c r="T389" s="1652"/>
      <c r="U389" s="1652"/>
      <c r="V389" s="1652"/>
      <c r="W389" s="1652"/>
      <c r="X389" s="456"/>
      <c r="Y389" s="456"/>
      <c r="Z389" s="456"/>
      <c r="AA389" s="456"/>
      <c r="AB389" s="456"/>
      <c r="AC389" s="456"/>
      <c r="AD389" s="456"/>
      <c r="AE389" s="456"/>
      <c r="AF389" s="456"/>
      <c r="AG389" s="456"/>
      <c r="AH389" s="1076"/>
    </row>
    <row r="390" spans="2:34" s="376" customFormat="1" ht="13.5" thickBot="1">
      <c r="B390" s="1859" t="s">
        <v>2859</v>
      </c>
      <c r="C390" s="1861" t="s">
        <v>2860</v>
      </c>
      <c r="D390" s="1859" t="s">
        <v>2861</v>
      </c>
      <c r="E390" s="1863" t="s">
        <v>2862</v>
      </c>
      <c r="F390" s="1864"/>
      <c r="G390" s="1864"/>
      <c r="H390" s="1864"/>
      <c r="I390" s="1864"/>
      <c r="J390" s="1864"/>
      <c r="K390" s="1864"/>
      <c r="L390" s="1864"/>
      <c r="M390" s="1864"/>
      <c r="N390" s="1864"/>
      <c r="O390" s="1864"/>
      <c r="P390" s="1864"/>
      <c r="Q390" s="1864"/>
      <c r="R390" s="1865"/>
      <c r="S390" s="2270" t="s">
        <v>2863</v>
      </c>
      <c r="T390" s="2271"/>
      <c r="U390" s="2271"/>
      <c r="V390" s="2271"/>
      <c r="W390" s="2271"/>
      <c r="X390" s="2271"/>
      <c r="Y390" s="2271"/>
      <c r="Z390" s="2272"/>
      <c r="AA390" s="1863" t="s">
        <v>2864</v>
      </c>
      <c r="AB390" s="1864"/>
      <c r="AC390" s="1864"/>
      <c r="AD390" s="1865"/>
      <c r="AE390" s="1869" t="s">
        <v>2865</v>
      </c>
      <c r="AF390" s="1870"/>
      <c r="AG390" s="1871"/>
      <c r="AH390" s="1076"/>
    </row>
    <row r="391" spans="2:34" s="376" customFormat="1" ht="40.5" customHeight="1" thickBot="1">
      <c r="B391" s="1860"/>
      <c r="C391" s="1862"/>
      <c r="D391" s="1860"/>
      <c r="E391" s="1859" t="s">
        <v>2866</v>
      </c>
      <c r="F391" s="2273" t="s">
        <v>2867</v>
      </c>
      <c r="G391" s="2273" t="s">
        <v>2868</v>
      </c>
      <c r="H391" s="2270" t="s">
        <v>2869</v>
      </c>
      <c r="I391" s="2272"/>
      <c r="J391" s="2270" t="s">
        <v>2870</v>
      </c>
      <c r="K391" s="2272"/>
      <c r="L391" s="2270" t="s">
        <v>2871</v>
      </c>
      <c r="M391" s="2272"/>
      <c r="N391" s="2277" t="s">
        <v>2872</v>
      </c>
      <c r="O391" s="2278"/>
      <c r="P391" s="2271" t="s">
        <v>2873</v>
      </c>
      <c r="Q391" s="2271"/>
      <c r="R391" s="2272"/>
      <c r="S391" s="2273" t="s">
        <v>2869</v>
      </c>
      <c r="T391" s="2273" t="s">
        <v>2870</v>
      </c>
      <c r="U391" s="2273" t="s">
        <v>2871</v>
      </c>
      <c r="V391" s="2271" t="s">
        <v>2872</v>
      </c>
      <c r="W391" s="2271"/>
      <c r="X391" s="2270" t="s">
        <v>2873</v>
      </c>
      <c r="Y391" s="2271"/>
      <c r="Z391" s="2272"/>
      <c r="AA391" s="1859" t="s">
        <v>2866</v>
      </c>
      <c r="AB391" s="1859" t="s">
        <v>2874</v>
      </c>
      <c r="AC391" s="1859" t="s">
        <v>2875</v>
      </c>
      <c r="AD391" s="1859" t="s">
        <v>2876</v>
      </c>
      <c r="AE391" s="1872"/>
      <c r="AF391" s="1873"/>
      <c r="AG391" s="1874"/>
      <c r="AH391" s="1076"/>
    </row>
    <row r="392" spans="2:34" s="376" customFormat="1" ht="26.25" thickBot="1">
      <c r="B392" s="1883"/>
      <c r="C392" s="1884"/>
      <c r="D392" s="1883"/>
      <c r="E392" s="1883"/>
      <c r="F392" s="2415"/>
      <c r="G392" s="2415"/>
      <c r="H392" s="1639" t="s">
        <v>2877</v>
      </c>
      <c r="I392" s="1639" t="s">
        <v>2878</v>
      </c>
      <c r="J392" s="1639" t="s">
        <v>2877</v>
      </c>
      <c r="K392" s="1639" t="s">
        <v>2878</v>
      </c>
      <c r="L392" s="1639" t="s">
        <v>2877</v>
      </c>
      <c r="M392" s="1639" t="s">
        <v>2878</v>
      </c>
      <c r="N392" s="1175" t="s">
        <v>306</v>
      </c>
      <c r="O392" s="1176" t="s">
        <v>2879</v>
      </c>
      <c r="P392" s="1177" t="s">
        <v>2880</v>
      </c>
      <c r="Q392" s="1176" t="s">
        <v>2881</v>
      </c>
      <c r="R392" s="1176" t="s">
        <v>2882</v>
      </c>
      <c r="S392" s="2415"/>
      <c r="T392" s="2415"/>
      <c r="U392" s="2415"/>
      <c r="V392" s="1627" t="s">
        <v>306</v>
      </c>
      <c r="W392" s="1179" t="s">
        <v>2879</v>
      </c>
      <c r="X392" s="1176" t="s">
        <v>2880</v>
      </c>
      <c r="Y392" s="1180" t="s">
        <v>2881</v>
      </c>
      <c r="Z392" s="1176" t="s">
        <v>2882</v>
      </c>
      <c r="AA392" s="1883"/>
      <c r="AB392" s="1883"/>
      <c r="AC392" s="1883"/>
      <c r="AD392" s="1883"/>
      <c r="AE392" s="1027" t="s">
        <v>307</v>
      </c>
      <c r="AF392" s="1027" t="s">
        <v>2883</v>
      </c>
      <c r="AG392" s="1027" t="s">
        <v>2884</v>
      </c>
      <c r="AH392" s="1076"/>
    </row>
    <row r="393" spans="2:34" s="376" customFormat="1" ht="25.5">
      <c r="B393" s="1162" t="s">
        <v>3439</v>
      </c>
      <c r="C393" s="1147">
        <v>1815</v>
      </c>
      <c r="D393" s="1094">
        <v>420</v>
      </c>
      <c r="E393" s="1030">
        <v>420</v>
      </c>
      <c r="F393" s="1031"/>
      <c r="G393" s="1031"/>
      <c r="H393" s="1034"/>
      <c r="I393" s="1034"/>
      <c r="J393" s="1034"/>
      <c r="K393" s="1034"/>
      <c r="L393" s="1034"/>
      <c r="M393" s="1034"/>
      <c r="N393" s="1544" t="s">
        <v>3046</v>
      </c>
      <c r="O393" s="1647">
        <v>0.09</v>
      </c>
      <c r="P393" s="1034"/>
      <c r="Q393" s="1034"/>
      <c r="R393" s="1034"/>
      <c r="S393" s="1037"/>
      <c r="T393" s="1034"/>
      <c r="U393" s="1036"/>
      <c r="V393" s="1038"/>
      <c r="W393" s="1036"/>
      <c r="X393" s="1034"/>
      <c r="Y393" s="1035"/>
      <c r="Z393" s="1034"/>
      <c r="AA393" s="1039"/>
      <c r="AB393" s="1031"/>
      <c r="AC393" s="1035"/>
      <c r="AD393" s="1034"/>
      <c r="AE393" s="1565"/>
      <c r="AF393" s="1147"/>
      <c r="AG393" s="1036"/>
      <c r="AH393" s="1076"/>
    </row>
    <row r="394" spans="2:34" s="376" customFormat="1">
      <c r="B394" s="1163" t="s">
        <v>1090</v>
      </c>
      <c r="C394" s="1158"/>
      <c r="D394" s="1042"/>
      <c r="E394" s="1546"/>
      <c r="F394" s="1044"/>
      <c r="G394" s="1044"/>
      <c r="H394" s="1547">
        <v>0.02</v>
      </c>
      <c r="I394" s="1547">
        <v>0.02</v>
      </c>
      <c r="J394" s="1046"/>
      <c r="K394" s="1046"/>
      <c r="L394" s="1046"/>
      <c r="M394" s="1046"/>
      <c r="N394" s="1548" t="s">
        <v>3047</v>
      </c>
      <c r="O394" s="1648">
        <v>0.09</v>
      </c>
      <c r="P394" s="1046"/>
      <c r="Q394" s="1046"/>
      <c r="R394" s="1046"/>
      <c r="S394" s="1050"/>
      <c r="T394" s="1046"/>
      <c r="U394" s="1049"/>
      <c r="V394" s="1051"/>
      <c r="W394" s="1049"/>
      <c r="X394" s="1046"/>
      <c r="Y394" s="1047"/>
      <c r="Z394" s="1046"/>
      <c r="AA394" s="1043"/>
      <c r="AB394" s="1044"/>
      <c r="AC394" s="1047"/>
      <c r="AD394" s="1046"/>
      <c r="AE394" s="1637"/>
      <c r="AF394" s="1040"/>
      <c r="AG394" s="1041"/>
      <c r="AH394" s="1076"/>
    </row>
    <row r="395" spans="2:34" s="376" customFormat="1">
      <c r="B395" s="1163" t="s">
        <v>1091</v>
      </c>
      <c r="C395" s="1158"/>
      <c r="D395" s="1042"/>
      <c r="E395" s="1546"/>
      <c r="F395" s="1044"/>
      <c r="G395" s="1044"/>
      <c r="H395" s="1547">
        <v>1.9800000000000002E-2</v>
      </c>
      <c r="I395" s="1547">
        <v>1.9800000000000002E-2</v>
      </c>
      <c r="J395" s="1046"/>
      <c r="K395" s="1046"/>
      <c r="L395" s="1046"/>
      <c r="M395" s="1046"/>
      <c r="N395" s="1548" t="s">
        <v>3218</v>
      </c>
      <c r="O395" s="1648">
        <v>0.21</v>
      </c>
      <c r="P395" s="1046"/>
      <c r="Q395" s="1046"/>
      <c r="R395" s="1046"/>
      <c r="S395" s="1050"/>
      <c r="T395" s="1046"/>
      <c r="U395" s="1049"/>
      <c r="V395" s="1051"/>
      <c r="W395" s="1049"/>
      <c r="X395" s="1046"/>
      <c r="Y395" s="1047"/>
      <c r="Z395" s="1046"/>
      <c r="AA395" s="1043"/>
      <c r="AB395" s="1044"/>
      <c r="AC395" s="1047"/>
      <c r="AD395" s="1046"/>
      <c r="AE395" s="1637"/>
      <c r="AF395" s="1040"/>
      <c r="AG395" s="1041"/>
      <c r="AH395" s="1076"/>
    </row>
    <row r="396" spans="2:34" s="376" customFormat="1">
      <c r="B396" s="1163" t="s">
        <v>1092</v>
      </c>
      <c r="C396" s="1158"/>
      <c r="D396" s="1042"/>
      <c r="E396" s="1546"/>
      <c r="F396" s="1044"/>
      <c r="G396" s="1044"/>
      <c r="H396" s="1547">
        <v>1.9599999999999999E-2</v>
      </c>
      <c r="I396" s="1547">
        <v>1.9599999999999999E-2</v>
      </c>
      <c r="J396" s="1046"/>
      <c r="K396" s="1046"/>
      <c r="L396" s="1046"/>
      <c r="M396" s="1046"/>
      <c r="N396" s="1548" t="s">
        <v>3219</v>
      </c>
      <c r="O396" s="1648">
        <v>0.23</v>
      </c>
      <c r="P396" s="1046"/>
      <c r="Q396" s="1046"/>
      <c r="R396" s="1046"/>
      <c r="S396" s="1050"/>
      <c r="T396" s="1046"/>
      <c r="U396" s="1049"/>
      <c r="V396" s="1051"/>
      <c r="W396" s="1049"/>
      <c r="X396" s="1046"/>
      <c r="Y396" s="1047"/>
      <c r="Z396" s="1046"/>
      <c r="AA396" s="1043"/>
      <c r="AB396" s="1044"/>
      <c r="AC396" s="1047"/>
      <c r="AD396" s="1046"/>
      <c r="AE396" s="1637"/>
      <c r="AF396" s="1040"/>
      <c r="AG396" s="1041"/>
      <c r="AH396" s="1076"/>
    </row>
    <row r="397" spans="2:34" s="376" customFormat="1">
      <c r="B397" s="1163" t="s">
        <v>1093</v>
      </c>
      <c r="C397" s="1158"/>
      <c r="D397" s="1042"/>
      <c r="E397" s="1546"/>
      <c r="F397" s="1044"/>
      <c r="G397" s="1044"/>
      <c r="H397" s="1547">
        <v>1.9400000000000001E-2</v>
      </c>
      <c r="I397" s="1547">
        <v>1.9400000000000001E-2</v>
      </c>
      <c r="J397" s="1046"/>
      <c r="K397" s="1046"/>
      <c r="L397" s="1046"/>
      <c r="M397" s="1046"/>
      <c r="N397" s="1548" t="s">
        <v>3220</v>
      </c>
      <c r="O397" s="1648">
        <v>0.22</v>
      </c>
      <c r="P397" s="1046"/>
      <c r="Q397" s="1046"/>
      <c r="R397" s="1046"/>
      <c r="S397" s="1050"/>
      <c r="T397" s="1046"/>
      <c r="U397" s="1049"/>
      <c r="V397" s="1051"/>
      <c r="W397" s="1049"/>
      <c r="X397" s="1046"/>
      <c r="Y397" s="1047"/>
      <c r="Z397" s="1046"/>
      <c r="AA397" s="1043"/>
      <c r="AB397" s="1044"/>
      <c r="AC397" s="1047"/>
      <c r="AD397" s="1046"/>
      <c r="AE397" s="1637"/>
      <c r="AF397" s="1040"/>
      <c r="AG397" s="1041"/>
      <c r="AH397" s="1076"/>
    </row>
    <row r="398" spans="2:34" s="376" customFormat="1">
      <c r="B398" s="1163" t="s">
        <v>1094</v>
      </c>
      <c r="C398" s="1158"/>
      <c r="D398" s="1042"/>
      <c r="E398" s="1546"/>
      <c r="F398" s="1044"/>
      <c r="G398" s="1044"/>
      <c r="H398" s="1547">
        <v>1.9300000000000001E-2</v>
      </c>
      <c r="I398" s="1547">
        <v>1.9300000000000001E-2</v>
      </c>
      <c r="J398" s="1046"/>
      <c r="K398" s="1046"/>
      <c r="L398" s="1046"/>
      <c r="M398" s="1046"/>
      <c r="N398" s="1548" t="s">
        <v>3221</v>
      </c>
      <c r="O398" s="1648">
        <v>0.5</v>
      </c>
      <c r="P398" s="1046"/>
      <c r="Q398" s="1046"/>
      <c r="R398" s="1046"/>
      <c r="S398" s="1050"/>
      <c r="T398" s="1046"/>
      <c r="U398" s="1049"/>
      <c r="V398" s="1051"/>
      <c r="W398" s="1049"/>
      <c r="X398" s="1046"/>
      <c r="Y398" s="1047"/>
      <c r="Z398" s="1046"/>
      <c r="AA398" s="1043"/>
      <c r="AB398" s="1044"/>
      <c r="AC398" s="1047"/>
      <c r="AD398" s="1046"/>
      <c r="AE398" s="1637"/>
      <c r="AF398" s="1040"/>
      <c r="AG398" s="1041"/>
      <c r="AH398" s="1076"/>
    </row>
    <row r="399" spans="2:34" s="376" customFormat="1" ht="25.5">
      <c r="B399" s="1163" t="s">
        <v>1095</v>
      </c>
      <c r="C399" s="1158"/>
      <c r="D399" s="1042"/>
      <c r="E399" s="1546"/>
      <c r="F399" s="1044"/>
      <c r="G399" s="1044"/>
      <c r="H399" s="1547">
        <v>1.9199999999999998E-2</v>
      </c>
      <c r="I399" s="1547">
        <v>1.9199999999999998E-2</v>
      </c>
      <c r="J399" s="1046"/>
      <c r="K399" s="1046"/>
      <c r="L399" s="1046"/>
      <c r="M399" s="1046"/>
      <c r="N399" s="1548" t="s">
        <v>3222</v>
      </c>
      <c r="O399" s="1648">
        <v>0.22</v>
      </c>
      <c r="P399" s="1046"/>
      <c r="Q399" s="1046"/>
      <c r="R399" s="1046"/>
      <c r="S399" s="1050"/>
      <c r="T399" s="1046"/>
      <c r="U399" s="1049"/>
      <c r="V399" s="1051"/>
      <c r="W399" s="1049"/>
      <c r="X399" s="1046"/>
      <c r="Y399" s="1047"/>
      <c r="Z399" s="1046"/>
      <c r="AA399" s="1043"/>
      <c r="AB399" s="1044"/>
      <c r="AC399" s="1047"/>
      <c r="AD399" s="1046"/>
      <c r="AE399" s="1637"/>
      <c r="AF399" s="1040"/>
      <c r="AG399" s="1041"/>
      <c r="AH399" s="1076"/>
    </row>
    <row r="400" spans="2:34" s="376" customFormat="1" ht="25.5">
      <c r="B400" s="1163" t="s">
        <v>1096</v>
      </c>
      <c r="C400" s="1158"/>
      <c r="D400" s="1042"/>
      <c r="E400" s="1546"/>
      <c r="F400" s="1044"/>
      <c r="G400" s="1044"/>
      <c r="H400" s="1547">
        <v>1.9E-2</v>
      </c>
      <c r="I400" s="1547">
        <v>1.9E-2</v>
      </c>
      <c r="J400" s="1046"/>
      <c r="K400" s="1046"/>
      <c r="L400" s="1046"/>
      <c r="M400" s="1046"/>
      <c r="N400" s="1548" t="s">
        <v>3223</v>
      </c>
      <c r="O400" s="1648">
        <v>0.13</v>
      </c>
      <c r="P400" s="1046"/>
      <c r="Q400" s="1046"/>
      <c r="R400" s="1046"/>
      <c r="S400" s="1050"/>
      <c r="T400" s="1046"/>
      <c r="U400" s="1049"/>
      <c r="V400" s="1051"/>
      <c r="W400" s="1049"/>
      <c r="X400" s="1046"/>
      <c r="Y400" s="1047"/>
      <c r="Z400" s="1046"/>
      <c r="AA400" s="1043"/>
      <c r="AB400" s="1044"/>
      <c r="AC400" s="1047"/>
      <c r="AD400" s="1046"/>
      <c r="AE400" s="1637"/>
      <c r="AF400" s="1040"/>
      <c r="AG400" s="1041"/>
      <c r="AH400" s="1076"/>
    </row>
    <row r="401" spans="2:34" s="376" customFormat="1" ht="25.5">
      <c r="B401" s="1163"/>
      <c r="C401" s="1158"/>
      <c r="D401" s="1042"/>
      <c r="E401" s="1042"/>
      <c r="F401" s="1044"/>
      <c r="G401" s="1044"/>
      <c r="H401" s="1046"/>
      <c r="I401" s="1046"/>
      <c r="J401" s="1046"/>
      <c r="K401" s="1046"/>
      <c r="L401" s="1046"/>
      <c r="M401" s="1046"/>
      <c r="N401" s="1548" t="s">
        <v>3224</v>
      </c>
      <c r="O401" s="1648">
        <v>0.22</v>
      </c>
      <c r="P401" s="1046"/>
      <c r="Q401" s="1046"/>
      <c r="R401" s="1046"/>
      <c r="S401" s="1050"/>
      <c r="T401" s="1046"/>
      <c r="U401" s="1049"/>
      <c r="V401" s="1051"/>
      <c r="W401" s="1049"/>
      <c r="X401" s="1046"/>
      <c r="Y401" s="1047"/>
      <c r="Z401" s="1046"/>
      <c r="AA401" s="1043"/>
      <c r="AB401" s="1044"/>
      <c r="AC401" s="1047"/>
      <c r="AD401" s="1046"/>
      <c r="AE401" s="1637"/>
      <c r="AF401" s="1040"/>
      <c r="AG401" s="1041"/>
      <c r="AH401" s="1076"/>
    </row>
    <row r="402" spans="2:34" s="376" customFormat="1" ht="25.5">
      <c r="B402" s="1163" t="s">
        <v>1090</v>
      </c>
      <c r="C402" s="1158"/>
      <c r="D402" s="1042"/>
      <c r="E402" s="1042"/>
      <c r="F402" s="1044"/>
      <c r="G402" s="1044"/>
      <c r="H402" s="1547"/>
      <c r="I402" s="1547"/>
      <c r="J402" s="1295" t="s">
        <v>3225</v>
      </c>
      <c r="K402" s="1550" t="s">
        <v>3226</v>
      </c>
      <c r="L402" s="1046"/>
      <c r="M402" s="1046"/>
      <c r="N402" s="1548" t="s">
        <v>3227</v>
      </c>
      <c r="O402" s="1648">
        <v>0.19</v>
      </c>
      <c r="P402" s="1046"/>
      <c r="Q402" s="1046"/>
      <c r="R402" s="1046"/>
      <c r="S402" s="1050"/>
      <c r="T402" s="1046"/>
      <c r="U402" s="1049"/>
      <c r="V402" s="1051"/>
      <c r="W402" s="1049"/>
      <c r="X402" s="1046"/>
      <c r="Y402" s="1047"/>
      <c r="Z402" s="1046"/>
      <c r="AA402" s="1043"/>
      <c r="AB402" s="1044"/>
      <c r="AC402" s="1047"/>
      <c r="AD402" s="1046"/>
      <c r="AE402" s="1637"/>
      <c r="AF402" s="1040"/>
      <c r="AG402" s="1041"/>
      <c r="AH402" s="1076"/>
    </row>
    <row r="403" spans="2:34" s="376" customFormat="1">
      <c r="B403" s="1163" t="s">
        <v>1098</v>
      </c>
      <c r="C403" s="1158"/>
      <c r="D403" s="1042"/>
      <c r="E403" s="1042"/>
      <c r="F403" s="1044"/>
      <c r="G403" s="1044"/>
      <c r="H403" s="1547"/>
      <c r="I403" s="1547"/>
      <c r="J403" s="1295" t="s">
        <v>3228</v>
      </c>
      <c r="K403" s="1550" t="s">
        <v>3228</v>
      </c>
      <c r="L403" s="1046"/>
      <c r="M403" s="1046"/>
      <c r="N403" s="1548" t="s">
        <v>3049</v>
      </c>
      <c r="O403" s="1648">
        <v>0.13</v>
      </c>
      <c r="P403" s="1046"/>
      <c r="Q403" s="1046"/>
      <c r="R403" s="1046"/>
      <c r="S403" s="1050"/>
      <c r="T403" s="1046"/>
      <c r="U403" s="1049"/>
      <c r="V403" s="1051"/>
      <c r="W403" s="1049"/>
      <c r="X403" s="1046"/>
      <c r="Y403" s="1047"/>
      <c r="Z403" s="1046"/>
      <c r="AA403" s="1043"/>
      <c r="AB403" s="1044"/>
      <c r="AC403" s="1047"/>
      <c r="AD403" s="1046"/>
      <c r="AE403" s="1637"/>
      <c r="AF403" s="1040"/>
      <c r="AG403" s="1041"/>
      <c r="AH403" s="1076"/>
    </row>
    <row r="404" spans="2:34" s="376" customFormat="1">
      <c r="B404" s="1163" t="s">
        <v>1099</v>
      </c>
      <c r="C404" s="1158"/>
      <c r="D404" s="1042"/>
      <c r="E404" s="1042"/>
      <c r="F404" s="1044"/>
      <c r="G404" s="1044"/>
      <c r="H404" s="1547"/>
      <c r="I404" s="1547"/>
      <c r="J404" s="1295" t="s">
        <v>3229</v>
      </c>
      <c r="K404" s="1550" t="s">
        <v>3229</v>
      </c>
      <c r="L404" s="1046"/>
      <c r="M404" s="1046"/>
      <c r="N404" s="1548" t="s">
        <v>3050</v>
      </c>
      <c r="O404" s="1648">
        <v>0.2</v>
      </c>
      <c r="P404" s="1046"/>
      <c r="Q404" s="1046"/>
      <c r="R404" s="1046"/>
      <c r="S404" s="1050"/>
      <c r="T404" s="1046"/>
      <c r="U404" s="1049"/>
      <c r="V404" s="1051"/>
      <c r="W404" s="1049"/>
      <c r="X404" s="1046"/>
      <c r="Y404" s="1047"/>
      <c r="Z404" s="1046"/>
      <c r="AA404" s="1043"/>
      <c r="AB404" s="1044"/>
      <c r="AC404" s="1047"/>
      <c r="AD404" s="1046"/>
      <c r="AE404" s="1637"/>
      <c r="AF404" s="1040"/>
      <c r="AG404" s="1041"/>
      <c r="AH404" s="1076"/>
    </row>
    <row r="405" spans="2:34" s="376" customFormat="1" ht="25.5">
      <c r="B405" s="1163" t="s">
        <v>1100</v>
      </c>
      <c r="C405" s="1158"/>
      <c r="D405" s="1042"/>
      <c r="E405" s="1042"/>
      <c r="F405" s="1044"/>
      <c r="G405" s="1044"/>
      <c r="H405" s="1547"/>
      <c r="I405" s="1547"/>
      <c r="J405" s="1295" t="s">
        <v>3230</v>
      </c>
      <c r="K405" s="1550" t="s">
        <v>3231</v>
      </c>
      <c r="L405" s="1046"/>
      <c r="M405" s="1046"/>
      <c r="N405" s="1548" t="s">
        <v>3232</v>
      </c>
      <c r="O405" s="1648">
        <v>0.13</v>
      </c>
      <c r="P405" s="1046"/>
      <c r="Q405" s="1046"/>
      <c r="R405" s="1046"/>
      <c r="S405" s="1050"/>
      <c r="T405" s="1046"/>
      <c r="U405" s="1049"/>
      <c r="V405" s="1051"/>
      <c r="W405" s="1049"/>
      <c r="X405" s="1046"/>
      <c r="Y405" s="1047"/>
      <c r="Z405" s="1046"/>
      <c r="AA405" s="1043"/>
      <c r="AB405" s="1044"/>
      <c r="AC405" s="1047"/>
      <c r="AD405" s="1046"/>
      <c r="AE405" s="1637"/>
      <c r="AF405" s="1040"/>
      <c r="AG405" s="1041"/>
      <c r="AH405" s="1076"/>
    </row>
    <row r="406" spans="2:34" s="376" customFormat="1">
      <c r="B406" s="1163" t="s">
        <v>1101</v>
      </c>
      <c r="C406" s="1158"/>
      <c r="D406" s="1042"/>
      <c r="E406" s="1042"/>
      <c r="F406" s="1044"/>
      <c r="G406" s="1044"/>
      <c r="H406" s="1547"/>
      <c r="I406" s="1547"/>
      <c r="J406" s="1295" t="s">
        <v>3233</v>
      </c>
      <c r="K406" s="1550" t="s">
        <v>3234</v>
      </c>
      <c r="L406" s="1046"/>
      <c r="M406" s="1046"/>
      <c r="N406" s="1548" t="s">
        <v>3235</v>
      </c>
      <c r="O406" s="1648">
        <v>0.25</v>
      </c>
      <c r="P406" s="1046"/>
      <c r="Q406" s="1046"/>
      <c r="R406" s="1046"/>
      <c r="S406" s="1050"/>
      <c r="T406" s="1046"/>
      <c r="U406" s="1049"/>
      <c r="V406" s="1051"/>
      <c r="W406" s="1049"/>
      <c r="X406" s="1046"/>
      <c r="Y406" s="1047"/>
      <c r="Z406" s="1046"/>
      <c r="AA406" s="1043"/>
      <c r="AB406" s="1044"/>
      <c r="AC406" s="1047"/>
      <c r="AD406" s="1046"/>
      <c r="AE406" s="1637"/>
      <c r="AF406" s="1040"/>
      <c r="AG406" s="1041"/>
      <c r="AH406" s="1076"/>
    </row>
    <row r="407" spans="2:34" s="376" customFormat="1" ht="25.5">
      <c r="B407" s="1163" t="s">
        <v>1102</v>
      </c>
      <c r="C407" s="1158"/>
      <c r="D407" s="1042"/>
      <c r="E407" s="1042"/>
      <c r="F407" s="1044"/>
      <c r="G407" s="1044"/>
      <c r="H407" s="1547"/>
      <c r="I407" s="1547"/>
      <c r="J407" s="1295" t="s">
        <v>3236</v>
      </c>
      <c r="K407" s="1649" t="s">
        <v>3236</v>
      </c>
      <c r="L407" s="1046"/>
      <c r="M407" s="1046"/>
      <c r="N407" s="1548" t="s">
        <v>3237</v>
      </c>
      <c r="O407" s="1648">
        <v>0.19</v>
      </c>
      <c r="P407" s="1046"/>
      <c r="Q407" s="1046"/>
      <c r="R407" s="1046"/>
      <c r="S407" s="1050"/>
      <c r="T407" s="1046"/>
      <c r="U407" s="1049"/>
      <c r="V407" s="1051"/>
      <c r="W407" s="1049"/>
      <c r="X407" s="1046"/>
      <c r="Y407" s="1047"/>
      <c r="Z407" s="1046"/>
      <c r="AA407" s="1043"/>
      <c r="AB407" s="1044"/>
      <c r="AC407" s="1047"/>
      <c r="AD407" s="1046"/>
      <c r="AE407" s="1637"/>
      <c r="AF407" s="1040"/>
      <c r="AG407" s="1041"/>
      <c r="AH407" s="1076"/>
    </row>
    <row r="408" spans="2:34" s="376" customFormat="1">
      <c r="B408" s="1163" t="s">
        <v>1103</v>
      </c>
      <c r="C408" s="1158"/>
      <c r="D408" s="1042"/>
      <c r="E408" s="1042"/>
      <c r="F408" s="1044"/>
      <c r="G408" s="1044"/>
      <c r="H408" s="1547"/>
      <c r="I408" s="1547"/>
      <c r="J408" s="1295" t="s">
        <v>3238</v>
      </c>
      <c r="K408" s="1550" t="s">
        <v>3238</v>
      </c>
      <c r="L408" s="1046"/>
      <c r="M408" s="1046"/>
      <c r="N408" s="1548" t="s">
        <v>3239</v>
      </c>
      <c r="O408" s="1648">
        <v>1</v>
      </c>
      <c r="P408" s="1046"/>
      <c r="Q408" s="1046"/>
      <c r="R408" s="1046"/>
      <c r="S408" s="1050"/>
      <c r="T408" s="1046"/>
      <c r="U408" s="1049"/>
      <c r="V408" s="1051"/>
      <c r="W408" s="1049"/>
      <c r="X408" s="1046"/>
      <c r="Y408" s="1047"/>
      <c r="Z408" s="1046"/>
      <c r="AA408" s="1043"/>
      <c r="AB408" s="1044"/>
      <c r="AC408" s="1047"/>
      <c r="AD408" s="1046"/>
      <c r="AE408" s="1637"/>
      <c r="AF408" s="1040"/>
      <c r="AG408" s="1041"/>
      <c r="AH408" s="1076"/>
    </row>
    <row r="409" spans="2:34" s="376" customFormat="1">
      <c r="B409" s="1163"/>
      <c r="C409" s="1158"/>
      <c r="D409" s="1042"/>
      <c r="E409" s="1042"/>
      <c r="F409" s="1044"/>
      <c r="G409" s="1044"/>
      <c r="H409" s="1046"/>
      <c r="I409" s="1046"/>
      <c r="J409" s="1046"/>
      <c r="K409" s="1046"/>
      <c r="L409" s="1046"/>
      <c r="M409" s="1046"/>
      <c r="N409" s="1548" t="s">
        <v>3240</v>
      </c>
      <c r="O409" s="1648">
        <v>0.22</v>
      </c>
      <c r="P409" s="1046"/>
      <c r="Q409" s="1046"/>
      <c r="R409" s="1046"/>
      <c r="S409" s="1050"/>
      <c r="T409" s="1046"/>
      <c r="U409" s="1049"/>
      <c r="V409" s="1051"/>
      <c r="W409" s="1049"/>
      <c r="X409" s="1046"/>
      <c r="Y409" s="1047"/>
      <c r="Z409" s="1046"/>
      <c r="AA409" s="1043"/>
      <c r="AB409" s="1044"/>
      <c r="AC409" s="1047"/>
      <c r="AD409" s="1046"/>
      <c r="AE409" s="1637"/>
      <c r="AF409" s="1040"/>
      <c r="AG409" s="1041"/>
      <c r="AH409" s="1076"/>
    </row>
    <row r="410" spans="2:34" s="376" customFormat="1">
      <c r="B410" s="1163" t="s">
        <v>645</v>
      </c>
      <c r="C410" s="1158"/>
      <c r="D410" s="1042"/>
      <c r="E410" s="1042"/>
      <c r="F410" s="1044"/>
      <c r="G410" s="1044"/>
      <c r="H410" s="1046"/>
      <c r="I410" s="1046"/>
      <c r="J410" s="1046"/>
      <c r="K410" s="1046"/>
      <c r="L410" s="1295">
        <v>0.04</v>
      </c>
      <c r="M410" s="1295">
        <v>0.04</v>
      </c>
      <c r="N410" s="1548" t="s">
        <v>162</v>
      </c>
      <c r="O410" s="1648">
        <v>0.22</v>
      </c>
      <c r="P410" s="1046"/>
      <c r="Q410" s="1046"/>
      <c r="R410" s="1046"/>
      <c r="S410" s="1050"/>
      <c r="T410" s="1046"/>
      <c r="U410" s="1049"/>
      <c r="V410" s="1051"/>
      <c r="W410" s="1049"/>
      <c r="X410" s="1046"/>
      <c r="Y410" s="1047"/>
      <c r="Z410" s="1046"/>
      <c r="AA410" s="1043"/>
      <c r="AB410" s="1044"/>
      <c r="AC410" s="1047"/>
      <c r="AD410" s="1046"/>
      <c r="AE410" s="1637"/>
      <c r="AF410" s="1040"/>
      <c r="AG410" s="1041"/>
      <c r="AH410" s="1076"/>
    </row>
    <row r="411" spans="2:34" s="376" customFormat="1">
      <c r="B411" s="1163" t="s">
        <v>646</v>
      </c>
      <c r="C411" s="1158"/>
      <c r="D411" s="1042"/>
      <c r="E411" s="1042"/>
      <c r="F411" s="1044"/>
      <c r="G411" s="1044"/>
      <c r="H411" s="1046"/>
      <c r="I411" s="1046"/>
      <c r="J411" s="1046"/>
      <c r="K411" s="1046"/>
      <c r="L411" s="1547">
        <v>3.9800000000000002E-2</v>
      </c>
      <c r="M411" s="1547">
        <v>3.9800000000000002E-2</v>
      </c>
      <c r="N411" s="1548" t="s">
        <v>163</v>
      </c>
      <c r="O411" s="1648">
        <v>0.35</v>
      </c>
      <c r="P411" s="1046"/>
      <c r="Q411" s="1046"/>
      <c r="R411" s="1046"/>
      <c r="S411" s="1050"/>
      <c r="T411" s="1046"/>
      <c r="U411" s="1049"/>
      <c r="V411" s="1051"/>
      <c r="W411" s="1049"/>
      <c r="X411" s="1046"/>
      <c r="Y411" s="1047"/>
      <c r="Z411" s="1046"/>
      <c r="AA411" s="1043"/>
      <c r="AB411" s="1044"/>
      <c r="AC411" s="1047"/>
      <c r="AD411" s="1046"/>
      <c r="AE411" s="1637"/>
      <c r="AF411" s="1040"/>
      <c r="AG411" s="1041"/>
      <c r="AH411" s="1076"/>
    </row>
    <row r="412" spans="2:34" s="376" customFormat="1">
      <c r="B412" s="1163" t="s">
        <v>647</v>
      </c>
      <c r="C412" s="1158"/>
      <c r="D412" s="1042"/>
      <c r="E412" s="1042"/>
      <c r="F412" s="1044"/>
      <c r="G412" s="1044"/>
      <c r="H412" s="1046"/>
      <c r="I412" s="1046"/>
      <c r="J412" s="1046"/>
      <c r="K412" s="1046"/>
      <c r="L412" s="1547">
        <v>3.9600000000000003E-2</v>
      </c>
      <c r="M412" s="1547">
        <v>3.9600000000000003E-2</v>
      </c>
      <c r="N412" s="1548" t="s">
        <v>3241</v>
      </c>
      <c r="O412" s="1648">
        <v>0.3</v>
      </c>
      <c r="P412" s="1046"/>
      <c r="Q412" s="1046"/>
      <c r="R412" s="1046"/>
      <c r="S412" s="1050"/>
      <c r="T412" s="1046"/>
      <c r="U412" s="1049"/>
      <c r="V412" s="1051"/>
      <c r="W412" s="1049"/>
      <c r="X412" s="1046"/>
      <c r="Y412" s="1047"/>
      <c r="Z412" s="1046"/>
      <c r="AA412" s="1043"/>
      <c r="AB412" s="1044"/>
      <c r="AC412" s="1047"/>
      <c r="AD412" s="1046"/>
      <c r="AE412" s="1637"/>
      <c r="AF412" s="1040"/>
      <c r="AG412" s="1041"/>
      <c r="AH412" s="1076"/>
    </row>
    <row r="413" spans="2:34" s="376" customFormat="1">
      <c r="B413" s="1163" t="s">
        <v>648</v>
      </c>
      <c r="C413" s="1158"/>
      <c r="D413" s="1042"/>
      <c r="E413" s="1042"/>
      <c r="F413" s="1044"/>
      <c r="G413" s="1044"/>
      <c r="H413" s="1046"/>
      <c r="I413" s="1046"/>
      <c r="J413" s="1046"/>
      <c r="K413" s="1046"/>
      <c r="L413" s="1547">
        <v>3.9399999999999998E-2</v>
      </c>
      <c r="M413" s="1547">
        <v>3.9399999999999998E-2</v>
      </c>
      <c r="N413" s="1548" t="s">
        <v>3437</v>
      </c>
      <c r="O413" s="1648">
        <v>6.8</v>
      </c>
      <c r="P413" s="1046"/>
      <c r="Q413" s="1046"/>
      <c r="R413" s="1046"/>
      <c r="S413" s="1050"/>
      <c r="T413" s="1046"/>
      <c r="U413" s="1049"/>
      <c r="V413" s="1051"/>
      <c r="W413" s="1049"/>
      <c r="X413" s="1046"/>
      <c r="Y413" s="1047"/>
      <c r="Z413" s="1046"/>
      <c r="AA413" s="1043"/>
      <c r="AB413" s="1044"/>
      <c r="AC413" s="1047"/>
      <c r="AD413" s="1046"/>
      <c r="AE413" s="1637"/>
      <c r="AF413" s="1040"/>
      <c r="AG413" s="1041"/>
      <c r="AH413" s="1076"/>
    </row>
    <row r="414" spans="2:34" s="376" customFormat="1">
      <c r="B414" s="1163" t="s">
        <v>649</v>
      </c>
      <c r="C414" s="1158"/>
      <c r="D414" s="1042"/>
      <c r="E414" s="1042"/>
      <c r="F414" s="1044"/>
      <c r="G414" s="1044"/>
      <c r="H414" s="1046"/>
      <c r="I414" s="1046"/>
      <c r="J414" s="1046"/>
      <c r="K414" s="1046"/>
      <c r="L414" s="1547">
        <v>3.9199999999999999E-2</v>
      </c>
      <c r="M414" s="1547">
        <v>3.9199999999999999E-2</v>
      </c>
      <c r="N414" s="1548" t="s">
        <v>2742</v>
      </c>
      <c r="O414" s="1648">
        <v>0.5</v>
      </c>
      <c r="P414" s="1046"/>
      <c r="Q414" s="1046"/>
      <c r="R414" s="1046"/>
      <c r="S414" s="1050"/>
      <c r="T414" s="1046"/>
      <c r="U414" s="1049"/>
      <c r="V414" s="1051"/>
      <c r="W414" s="1049"/>
      <c r="X414" s="1046"/>
      <c r="Y414" s="1047"/>
      <c r="Z414" s="1046"/>
      <c r="AA414" s="1043"/>
      <c r="AB414" s="1044"/>
      <c r="AC414" s="1047"/>
      <c r="AD414" s="1046"/>
      <c r="AE414" s="1637"/>
      <c r="AF414" s="1040"/>
      <c r="AG414" s="1041"/>
      <c r="AH414" s="1076"/>
    </row>
    <row r="415" spans="2:34" s="376" customFormat="1" ht="25.5">
      <c r="B415" s="1163" t="s">
        <v>650</v>
      </c>
      <c r="C415" s="1158"/>
      <c r="D415" s="1042"/>
      <c r="E415" s="1042"/>
      <c r="F415" s="1044"/>
      <c r="G415" s="1044"/>
      <c r="H415" s="1046"/>
      <c r="I415" s="1046"/>
      <c r="J415" s="1046"/>
      <c r="K415" s="1046"/>
      <c r="L415" s="1547">
        <v>3.9E-2</v>
      </c>
      <c r="M415" s="1547">
        <v>3.9E-2</v>
      </c>
      <c r="N415" s="1548" t="s">
        <v>3054</v>
      </c>
      <c r="O415" s="1648">
        <v>0.3</v>
      </c>
      <c r="P415" s="1046"/>
      <c r="Q415" s="1046"/>
      <c r="R415" s="1046"/>
      <c r="S415" s="1050"/>
      <c r="T415" s="1046"/>
      <c r="U415" s="1049"/>
      <c r="V415" s="1051"/>
      <c r="W415" s="1049"/>
      <c r="X415" s="1046"/>
      <c r="Y415" s="1047"/>
      <c r="Z415" s="1046"/>
      <c r="AA415" s="1043"/>
      <c r="AB415" s="1044"/>
      <c r="AC415" s="1047"/>
      <c r="AD415" s="1046"/>
      <c r="AE415" s="1637"/>
      <c r="AF415" s="1040"/>
      <c r="AG415" s="1041"/>
      <c r="AH415" s="1076"/>
    </row>
    <row r="416" spans="2:34" s="376" customFormat="1">
      <c r="B416" s="1163" t="s">
        <v>651</v>
      </c>
      <c r="C416" s="1158"/>
      <c r="D416" s="1042"/>
      <c r="E416" s="1042"/>
      <c r="F416" s="1044"/>
      <c r="G416" s="1044"/>
      <c r="H416" s="1046"/>
      <c r="I416" s="1046"/>
      <c r="J416" s="1046"/>
      <c r="K416" s="1046"/>
      <c r="L416" s="1547">
        <v>3.8800000000000001E-2</v>
      </c>
      <c r="M416" s="1547">
        <v>3.8800000000000001E-2</v>
      </c>
      <c r="N416" s="1548" t="s">
        <v>3039</v>
      </c>
      <c r="O416" s="1648">
        <v>0.39</v>
      </c>
      <c r="P416" s="1046"/>
      <c r="Q416" s="1046"/>
      <c r="R416" s="1046"/>
      <c r="S416" s="1050"/>
      <c r="T416" s="1046"/>
      <c r="U416" s="1049"/>
      <c r="V416" s="1051"/>
      <c r="W416" s="1049"/>
      <c r="X416" s="1046"/>
      <c r="Y416" s="1047"/>
      <c r="Z416" s="1046"/>
      <c r="AA416" s="1043"/>
      <c r="AB416" s="1044"/>
      <c r="AC416" s="1047"/>
      <c r="AD416" s="1046"/>
      <c r="AE416" s="1637"/>
      <c r="AF416" s="1040"/>
      <c r="AG416" s="1041"/>
      <c r="AH416" s="1076"/>
    </row>
    <row r="417" spans="2:34" s="376" customFormat="1">
      <c r="B417" s="1163"/>
      <c r="C417" s="1158"/>
      <c r="D417" s="1042"/>
      <c r="E417" s="1042"/>
      <c r="F417" s="1044"/>
      <c r="G417" s="1042"/>
      <c r="H417" s="1046"/>
      <c r="I417" s="1046"/>
      <c r="J417" s="1046"/>
      <c r="K417" s="1046"/>
      <c r="L417" s="1046"/>
      <c r="M417" s="1046"/>
      <c r="N417" s="1548" t="s">
        <v>3242</v>
      </c>
      <c r="O417" s="1648">
        <v>0.6</v>
      </c>
      <c r="P417" s="1046"/>
      <c r="Q417" s="1046"/>
      <c r="R417" s="1046"/>
      <c r="S417" s="1050"/>
      <c r="T417" s="1046"/>
      <c r="U417" s="1049"/>
      <c r="V417" s="1051"/>
      <c r="W417" s="1049"/>
      <c r="X417" s="1046"/>
      <c r="Y417" s="1047"/>
      <c r="Z417" s="1046"/>
      <c r="AA417" s="1043"/>
      <c r="AB417" s="1044"/>
      <c r="AC417" s="1047"/>
      <c r="AD417" s="1046"/>
      <c r="AE417" s="1637"/>
      <c r="AF417" s="1040"/>
      <c r="AG417" s="1041"/>
      <c r="AH417" s="1076"/>
    </row>
    <row r="418" spans="2:34" s="376" customFormat="1">
      <c r="B418" s="1163"/>
      <c r="C418" s="1158"/>
      <c r="D418" s="1042"/>
      <c r="E418" s="1042"/>
      <c r="F418" s="1044"/>
      <c r="G418" s="1044"/>
      <c r="H418" s="1046"/>
      <c r="I418" s="1046"/>
      <c r="J418" s="1046"/>
      <c r="K418" s="1046"/>
      <c r="L418" s="1046"/>
      <c r="M418" s="1046"/>
      <c r="N418" s="1548" t="s">
        <v>3056</v>
      </c>
      <c r="O418" s="1648">
        <v>0.85</v>
      </c>
      <c r="P418" s="1046"/>
      <c r="Q418" s="1046"/>
      <c r="R418" s="1046"/>
      <c r="S418" s="1050"/>
      <c r="T418" s="1046"/>
      <c r="U418" s="1049"/>
      <c r="V418" s="1051"/>
      <c r="W418" s="1049"/>
      <c r="X418" s="1046"/>
      <c r="Y418" s="1047"/>
      <c r="Z418" s="1046"/>
      <c r="AA418" s="1043"/>
      <c r="AB418" s="1044"/>
      <c r="AC418" s="1047"/>
      <c r="AD418" s="1046"/>
      <c r="AE418" s="1637"/>
      <c r="AF418" s="1040"/>
      <c r="AG418" s="1041"/>
      <c r="AH418" s="1076"/>
    </row>
    <row r="419" spans="2:34" s="376" customFormat="1">
      <c r="B419" s="1163" t="s">
        <v>1105</v>
      </c>
      <c r="C419" s="1158"/>
      <c r="D419" s="1042"/>
      <c r="E419" s="1042"/>
      <c r="F419" s="1044"/>
      <c r="G419" s="1044"/>
      <c r="H419" s="1046"/>
      <c r="I419" s="1046"/>
      <c r="J419" s="1046"/>
      <c r="K419" s="1046"/>
      <c r="L419" s="1046"/>
      <c r="M419" s="1046"/>
      <c r="N419" s="1548"/>
      <c r="O419" s="1648"/>
      <c r="P419" s="1295">
        <v>0.14000000000000001</v>
      </c>
      <c r="Q419" s="1295">
        <v>0.14000000000000001</v>
      </c>
      <c r="R419" s="1295">
        <v>0.14000000000000001</v>
      </c>
      <c r="S419" s="1050"/>
      <c r="T419" s="1046"/>
      <c r="U419" s="1049"/>
      <c r="V419" s="1051"/>
      <c r="W419" s="1049"/>
      <c r="X419" s="1046"/>
      <c r="Y419" s="1047"/>
      <c r="Z419" s="1046"/>
      <c r="AA419" s="1043"/>
      <c r="AB419" s="1044"/>
      <c r="AC419" s="1047"/>
      <c r="AD419" s="1046"/>
      <c r="AE419" s="1637"/>
      <c r="AF419" s="1040"/>
      <c r="AG419" s="1041"/>
      <c r="AH419" s="1076"/>
    </row>
    <row r="420" spans="2:34" s="376" customFormat="1">
      <c r="B420" s="1163" t="s">
        <v>1106</v>
      </c>
      <c r="C420" s="1551"/>
      <c r="D420" s="1552"/>
      <c r="E420" s="1552"/>
      <c r="F420" s="1553"/>
      <c r="G420" s="1553"/>
      <c r="H420" s="1554"/>
      <c r="I420" s="1554"/>
      <c r="J420" s="1554"/>
      <c r="K420" s="1554"/>
      <c r="L420" s="1554"/>
      <c r="M420" s="1554"/>
      <c r="N420" s="1555"/>
      <c r="O420" s="1650"/>
      <c r="P420" s="1562">
        <v>0.13389999999999999</v>
      </c>
      <c r="Q420" s="1562">
        <v>0.13389999999999999</v>
      </c>
      <c r="R420" s="1562">
        <v>0.13389999999999999</v>
      </c>
      <c r="S420" s="1557"/>
      <c r="T420" s="1554"/>
      <c r="U420" s="1558"/>
      <c r="V420" s="1559"/>
      <c r="W420" s="1558"/>
      <c r="X420" s="1554"/>
      <c r="Y420" s="1560"/>
      <c r="Z420" s="1554"/>
      <c r="AA420" s="1561"/>
      <c r="AB420" s="1553"/>
      <c r="AC420" s="1560"/>
      <c r="AD420" s="1554"/>
      <c r="AE420" s="1048"/>
      <c r="AF420" s="1158"/>
      <c r="AG420" s="1049"/>
      <c r="AH420" s="1076"/>
    </row>
    <row r="421" spans="2:34" s="376" customFormat="1">
      <c r="B421" s="1163" t="s">
        <v>1107</v>
      </c>
      <c r="C421" s="1551"/>
      <c r="D421" s="1552"/>
      <c r="E421" s="1552"/>
      <c r="F421" s="1553"/>
      <c r="G421" s="1553"/>
      <c r="H421" s="1554"/>
      <c r="I421" s="1554"/>
      <c r="J421" s="1554"/>
      <c r="K421" s="1554"/>
      <c r="L421" s="1554"/>
      <c r="M421" s="1554"/>
      <c r="N421" s="1555"/>
      <c r="O421" s="1650"/>
      <c r="P421" s="1562">
        <v>0.13289999999999999</v>
      </c>
      <c r="Q421" s="1562">
        <v>0.13289999999999999</v>
      </c>
      <c r="R421" s="1562">
        <v>0.13289999999999999</v>
      </c>
      <c r="S421" s="1557"/>
      <c r="T421" s="1554"/>
      <c r="U421" s="1558"/>
      <c r="V421" s="1559"/>
      <c r="W421" s="1558"/>
      <c r="X421" s="1554"/>
      <c r="Y421" s="1560"/>
      <c r="Z421" s="1554"/>
      <c r="AA421" s="1561"/>
      <c r="AB421" s="1553"/>
      <c r="AC421" s="1560"/>
      <c r="AD421" s="1554"/>
      <c r="AE421" s="1048"/>
      <c r="AF421" s="1158"/>
      <c r="AG421" s="1049"/>
      <c r="AH421" s="1076"/>
    </row>
    <row r="422" spans="2:34" s="376" customFormat="1">
      <c r="B422" s="1163" t="s">
        <v>1108</v>
      </c>
      <c r="C422" s="1551"/>
      <c r="D422" s="1552"/>
      <c r="E422" s="1552"/>
      <c r="F422" s="1553"/>
      <c r="G422" s="1553"/>
      <c r="H422" s="1554"/>
      <c r="I422" s="1554"/>
      <c r="J422" s="1554"/>
      <c r="K422" s="1554"/>
      <c r="L422" s="1554"/>
      <c r="M422" s="1554"/>
      <c r="N422" s="1555"/>
      <c r="O422" s="1562"/>
      <c r="P422" s="1562">
        <v>0.13189999999999999</v>
      </c>
      <c r="Q422" s="1562">
        <v>0.13189999999999999</v>
      </c>
      <c r="R422" s="1562">
        <v>0.13189999999999999</v>
      </c>
      <c r="S422" s="1562"/>
      <c r="T422" s="1554"/>
      <c r="U422" s="1558"/>
      <c r="V422" s="1559"/>
      <c r="W422" s="1558"/>
      <c r="X422" s="1554"/>
      <c r="Y422" s="1560"/>
      <c r="Z422" s="1554"/>
      <c r="AA422" s="1561"/>
      <c r="AB422" s="1553"/>
      <c r="AC422" s="1560"/>
      <c r="AD422" s="1554"/>
      <c r="AE422" s="1048"/>
      <c r="AF422" s="1158"/>
      <c r="AG422" s="1049"/>
      <c r="AH422" s="1076"/>
    </row>
    <row r="423" spans="2:34" s="376" customFormat="1">
      <c r="B423" s="1163" t="s">
        <v>1109</v>
      </c>
      <c r="C423" s="1551"/>
      <c r="D423" s="1552"/>
      <c r="E423" s="1552"/>
      <c r="F423" s="1553"/>
      <c r="G423" s="1553"/>
      <c r="H423" s="1554"/>
      <c r="I423" s="1554"/>
      <c r="J423" s="1554"/>
      <c r="K423" s="1554"/>
      <c r="L423" s="1554"/>
      <c r="M423" s="1554"/>
      <c r="N423" s="1555"/>
      <c r="O423" s="1650"/>
      <c r="P423" s="1562">
        <v>0.13089999999999999</v>
      </c>
      <c r="Q423" s="1562">
        <v>0.13089999999999999</v>
      </c>
      <c r="R423" s="1562">
        <v>0.13089999999999999</v>
      </c>
      <c r="S423" s="1557"/>
      <c r="T423" s="1554"/>
      <c r="U423" s="1558"/>
      <c r="V423" s="1559"/>
      <c r="W423" s="1558"/>
      <c r="X423" s="1554"/>
      <c r="Y423" s="1560"/>
      <c r="Z423" s="1554"/>
      <c r="AA423" s="1561"/>
      <c r="AB423" s="1553"/>
      <c r="AC423" s="1560"/>
      <c r="AD423" s="1554"/>
      <c r="AE423" s="1048"/>
      <c r="AF423" s="1158"/>
      <c r="AG423" s="1049"/>
      <c r="AH423" s="1076"/>
    </row>
    <row r="424" spans="2:34" s="376" customFormat="1">
      <c r="B424" s="1163" t="s">
        <v>260</v>
      </c>
      <c r="C424" s="1551"/>
      <c r="D424" s="1552"/>
      <c r="E424" s="1552"/>
      <c r="F424" s="1553"/>
      <c r="G424" s="1553"/>
      <c r="H424" s="1554"/>
      <c r="I424" s="1554"/>
      <c r="J424" s="1554"/>
      <c r="K424" s="1554"/>
      <c r="L424" s="1554"/>
      <c r="M424" s="1554"/>
      <c r="N424" s="1555"/>
      <c r="O424" s="1650"/>
      <c r="P424" s="1562">
        <v>0.12989999999999999</v>
      </c>
      <c r="Q424" s="1562">
        <v>0.12989999999999999</v>
      </c>
      <c r="R424" s="1562">
        <v>0.12989999999999999</v>
      </c>
      <c r="S424" s="1562"/>
      <c r="T424" s="1562"/>
      <c r="U424" s="1558"/>
      <c r="V424" s="1559"/>
      <c r="W424" s="1558"/>
      <c r="X424" s="1554"/>
      <c r="Y424" s="1560"/>
      <c r="Z424" s="1554"/>
      <c r="AA424" s="1561"/>
      <c r="AB424" s="1553"/>
      <c r="AC424" s="1560"/>
      <c r="AD424" s="1554"/>
      <c r="AE424" s="1048"/>
      <c r="AF424" s="1158"/>
      <c r="AG424" s="1049"/>
      <c r="AH424" s="1076"/>
    </row>
    <row r="425" spans="2:34" s="376" customFormat="1" ht="13.5" thickBot="1">
      <c r="B425" s="1405" t="s">
        <v>3217</v>
      </c>
      <c r="C425" s="1563"/>
      <c r="D425" s="1055"/>
      <c r="E425" s="1055"/>
      <c r="F425" s="1057"/>
      <c r="G425" s="1057"/>
      <c r="H425" s="1059"/>
      <c r="I425" s="1059"/>
      <c r="J425" s="1059"/>
      <c r="K425" s="1059"/>
      <c r="L425" s="1059"/>
      <c r="M425" s="1059"/>
      <c r="N425" s="1657"/>
      <c r="O425" s="1658"/>
      <c r="P425" s="1659">
        <v>0.12889999999999999</v>
      </c>
      <c r="Q425" s="1659">
        <v>0.12889999999999999</v>
      </c>
      <c r="R425" s="1659">
        <v>0.12889999999999999</v>
      </c>
      <c r="S425" s="1063"/>
      <c r="T425" s="1059"/>
      <c r="U425" s="1062"/>
      <c r="V425" s="1064"/>
      <c r="W425" s="1062"/>
      <c r="X425" s="1059"/>
      <c r="Y425" s="1060"/>
      <c r="Z425" s="1059"/>
      <c r="AA425" s="1056"/>
      <c r="AB425" s="1057"/>
      <c r="AC425" s="1060"/>
      <c r="AD425" s="1059"/>
      <c r="AE425" s="1061"/>
      <c r="AF425" s="1563"/>
      <c r="AG425" s="1062"/>
      <c r="AH425" s="1076"/>
    </row>
    <row r="426" spans="2:34" s="376" customFormat="1">
      <c r="B426" s="1543"/>
      <c r="C426" s="1115"/>
      <c r="D426" s="1653"/>
      <c r="E426" s="1653"/>
      <c r="F426" s="1117"/>
      <c r="G426" s="1117"/>
      <c r="H426" s="1654"/>
      <c r="I426" s="1654"/>
      <c r="J426" s="1654"/>
      <c r="K426" s="1654"/>
      <c r="L426" s="1654"/>
      <c r="M426" s="1654"/>
      <c r="N426" s="1655"/>
      <c r="O426" s="1656"/>
      <c r="P426" s="1654"/>
      <c r="Q426" s="1654"/>
      <c r="R426" s="1654"/>
      <c r="S426" s="1118"/>
      <c r="T426" s="1118"/>
      <c r="U426" s="1118"/>
      <c r="V426" s="1119"/>
      <c r="W426" s="1118"/>
      <c r="X426" s="1118"/>
      <c r="Y426" s="1118"/>
      <c r="Z426" s="1118"/>
      <c r="AA426" s="1116"/>
      <c r="AB426" s="1117"/>
      <c r="AC426" s="1118"/>
      <c r="AD426" s="1118"/>
      <c r="AE426" s="1119"/>
      <c r="AF426" s="1115"/>
      <c r="AG426" s="1118"/>
      <c r="AH426" s="1076"/>
    </row>
    <row r="427" spans="2:34" s="376" customFormat="1">
      <c r="B427" s="1185" t="s">
        <v>2887</v>
      </c>
      <c r="C427" s="1662" t="s">
        <v>3438</v>
      </c>
      <c r="D427" s="1663"/>
      <c r="E427" s="1663"/>
      <c r="F427" s="1663"/>
      <c r="G427" s="1663"/>
      <c r="H427" s="1663"/>
      <c r="I427" s="1663"/>
      <c r="J427" s="1187"/>
      <c r="K427" s="1187"/>
      <c r="L427" s="1187"/>
      <c r="M427" s="1187"/>
      <c r="N427" s="1187"/>
      <c r="O427" s="1187"/>
      <c r="P427" s="1187"/>
      <c r="Q427" s="1187"/>
      <c r="R427" s="1187"/>
      <c r="S427" s="1187"/>
      <c r="T427" s="1187"/>
      <c r="U427" s="1187"/>
      <c r="V427" s="1187"/>
      <c r="W427" s="1187"/>
      <c r="X427" s="1187"/>
      <c r="Y427" s="1187"/>
      <c r="Z427" s="1187"/>
      <c r="AA427" s="1187"/>
      <c r="AB427" s="1187"/>
      <c r="AC427" s="1187"/>
      <c r="AD427" s="1187"/>
      <c r="AE427" s="1187"/>
      <c r="AF427" s="1187"/>
      <c r="AG427" s="1187"/>
      <c r="AH427" s="1076"/>
    </row>
    <row r="428" spans="2:34" s="376" customFormat="1" ht="12.75" customHeight="1">
      <c r="B428" s="1185" t="s">
        <v>2889</v>
      </c>
      <c r="C428" s="1665" t="s">
        <v>2970</v>
      </c>
      <c r="D428" s="1664"/>
      <c r="E428" s="1664"/>
      <c r="F428" s="1664"/>
      <c r="G428" s="1664"/>
      <c r="H428" s="1664"/>
      <c r="I428" s="1664"/>
      <c r="J428" s="1661"/>
      <c r="K428" s="1661"/>
      <c r="L428" s="1661"/>
      <c r="M428" s="1661"/>
      <c r="N428" s="1661"/>
      <c r="O428" s="1661"/>
      <c r="P428" s="1661"/>
      <c r="Q428" s="1661"/>
      <c r="R428" s="1661"/>
      <c r="S428" s="1661"/>
      <c r="T428" s="1661"/>
      <c r="U428" s="1661"/>
      <c r="V428" s="1661"/>
      <c r="W428" s="1661"/>
      <c r="X428" s="1661"/>
      <c r="Y428" s="1661"/>
      <c r="Z428" s="1661"/>
      <c r="AA428" s="1661"/>
      <c r="AB428" s="1661"/>
      <c r="AC428" s="1661"/>
      <c r="AD428" s="1661"/>
      <c r="AE428" s="1661"/>
      <c r="AF428" s="1661"/>
      <c r="AG428" s="1661"/>
      <c r="AH428" s="1076"/>
    </row>
    <row r="429" spans="2:34" s="376" customFormat="1" ht="13.5" thickBot="1">
      <c r="B429" s="1186"/>
      <c r="C429" s="1638"/>
      <c r="D429" s="1638"/>
      <c r="E429" s="1638"/>
      <c r="F429" s="1638"/>
      <c r="G429" s="1638"/>
      <c r="H429" s="1638"/>
      <c r="I429" s="1638"/>
      <c r="J429" s="1638"/>
      <c r="K429" s="1638"/>
      <c r="L429" s="1638"/>
      <c r="M429" s="1638"/>
      <c r="N429" s="1638"/>
      <c r="O429" s="1638"/>
      <c r="P429" s="1638"/>
      <c r="Q429" s="1638"/>
      <c r="R429" s="1638"/>
      <c r="S429" s="1638"/>
      <c r="T429" s="1638"/>
      <c r="U429" s="1638"/>
      <c r="V429" s="1638"/>
      <c r="W429" s="1638"/>
      <c r="X429" s="1638"/>
      <c r="Y429" s="1638"/>
      <c r="Z429" s="1638"/>
      <c r="AA429" s="1638"/>
      <c r="AB429" s="1638"/>
      <c r="AC429" s="1638"/>
      <c r="AD429" s="1638"/>
      <c r="AE429" s="1638"/>
      <c r="AF429" s="1638"/>
      <c r="AG429" s="1638"/>
      <c r="AH429" s="1081"/>
    </row>
    <row r="430" spans="2:34" s="376" customFormat="1" ht="13.5" thickBot="1"/>
    <row r="431" spans="2:34" s="376" customFormat="1" ht="20.25">
      <c r="B431" s="2263" t="s">
        <v>2854</v>
      </c>
      <c r="C431" s="2264"/>
      <c r="D431" s="2264"/>
      <c r="E431" s="2264"/>
      <c r="F431" s="2264"/>
      <c r="G431" s="2264"/>
      <c r="H431" s="2264"/>
      <c r="I431" s="2264"/>
      <c r="J431" s="2264"/>
      <c r="K431" s="2264"/>
      <c r="L431" s="2264"/>
      <c r="M431" s="2264"/>
      <c r="N431" s="2264"/>
      <c r="O431" s="2264"/>
      <c r="P431" s="2264"/>
      <c r="Q431" s="2264"/>
      <c r="R431" s="2264"/>
      <c r="S431" s="2264"/>
      <c r="T431" s="2264"/>
      <c r="U431" s="2264"/>
      <c r="V431" s="2264"/>
      <c r="W431" s="2264"/>
      <c r="X431" s="2264"/>
      <c r="Y431" s="2264"/>
      <c r="Z431" s="2264"/>
      <c r="AA431" s="2264"/>
      <c r="AB431" s="2264"/>
      <c r="AC431" s="2264"/>
      <c r="AD431" s="2264"/>
      <c r="AE431" s="2264"/>
      <c r="AF431" s="2264"/>
      <c r="AG431" s="2264"/>
      <c r="AH431" s="2265"/>
    </row>
    <row r="432" spans="2:34" s="376" customFormat="1">
      <c r="B432" s="1168"/>
      <c r="C432" s="1169"/>
      <c r="D432" s="1170"/>
      <c r="E432" s="1170"/>
      <c r="F432" s="456"/>
      <c r="G432" s="456"/>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1076"/>
    </row>
    <row r="433" spans="2:34" s="376" customFormat="1">
      <c r="B433" s="1171" t="s">
        <v>2855</v>
      </c>
      <c r="C433" s="1172" t="s">
        <v>3441</v>
      </c>
      <c r="D433" s="1172"/>
      <c r="E433" s="456"/>
      <c r="F433" s="456"/>
      <c r="G433" s="456"/>
      <c r="H433" s="456"/>
      <c r="I433" s="1617"/>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1076"/>
    </row>
    <row r="434" spans="2:34" s="376" customFormat="1" ht="18" customHeight="1" thickBot="1">
      <c r="B434" s="1171" t="s">
        <v>2857</v>
      </c>
      <c r="C434" s="1854">
        <v>41850</v>
      </c>
      <c r="D434" s="1855"/>
      <c r="E434" s="1855"/>
      <c r="F434" s="456"/>
      <c r="G434" s="456"/>
      <c r="H434" s="456"/>
      <c r="I434" s="1617"/>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1076"/>
    </row>
    <row r="435" spans="2:34" s="376" customFormat="1" ht="21" customHeight="1" thickBot="1">
      <c r="B435" s="1168" t="s">
        <v>2858</v>
      </c>
      <c r="C435" s="2428" t="s">
        <v>3442</v>
      </c>
      <c r="D435" s="2429"/>
      <c r="E435" s="2429"/>
      <c r="F435" s="2429"/>
      <c r="G435" s="2429"/>
      <c r="H435" s="2429"/>
      <c r="I435" s="2429"/>
      <c r="J435" s="2429"/>
      <c r="K435" s="2429"/>
      <c r="L435" s="2429"/>
      <c r="M435" s="2429"/>
      <c r="N435" s="2429"/>
      <c r="O435" s="2429"/>
      <c r="P435" s="2429"/>
      <c r="Q435" s="2429"/>
      <c r="R435" s="2429"/>
      <c r="S435" s="2429"/>
      <c r="T435" s="2429"/>
      <c r="U435" s="2429"/>
      <c r="V435" s="2429"/>
      <c r="W435" s="2430"/>
      <c r="X435" s="456"/>
      <c r="Y435" s="456"/>
      <c r="Z435" s="456"/>
      <c r="AA435" s="456"/>
      <c r="AB435" s="456"/>
      <c r="AC435" s="456"/>
      <c r="AD435" s="456"/>
      <c r="AE435" s="456"/>
      <c r="AF435" s="456"/>
      <c r="AG435" s="456"/>
      <c r="AH435" s="1076"/>
    </row>
    <row r="436" spans="2:34" s="377" customFormat="1" ht="18.75" customHeight="1" thickBot="1">
      <c r="B436" s="1168"/>
      <c r="C436" s="1652"/>
      <c r="D436" s="1652"/>
      <c r="E436" s="1652"/>
      <c r="F436" s="1652"/>
      <c r="G436" s="1652"/>
      <c r="H436" s="1652"/>
      <c r="I436" s="1652"/>
      <c r="J436" s="1652"/>
      <c r="K436" s="1652"/>
      <c r="L436" s="1652"/>
      <c r="M436" s="1652"/>
      <c r="N436" s="1652"/>
      <c r="O436" s="1652"/>
      <c r="P436" s="1652"/>
      <c r="Q436" s="1652"/>
      <c r="R436" s="1652"/>
      <c r="S436" s="1652"/>
      <c r="T436" s="1652"/>
      <c r="U436" s="1652"/>
      <c r="V436" s="1652"/>
      <c r="W436" s="1652"/>
      <c r="X436" s="456"/>
      <c r="Y436" s="456"/>
      <c r="Z436" s="456"/>
      <c r="AA436" s="456"/>
      <c r="AB436" s="456"/>
      <c r="AC436" s="456"/>
      <c r="AD436" s="456"/>
      <c r="AE436" s="456"/>
      <c r="AF436" s="456"/>
      <c r="AG436" s="456"/>
      <c r="AH436" s="1076"/>
    </row>
    <row r="437" spans="2:34" s="376" customFormat="1" ht="13.5" thickBot="1">
      <c r="B437" s="1859" t="s">
        <v>2859</v>
      </c>
      <c r="C437" s="1861" t="s">
        <v>2860</v>
      </c>
      <c r="D437" s="1859" t="s">
        <v>2861</v>
      </c>
      <c r="E437" s="1863" t="s">
        <v>2862</v>
      </c>
      <c r="F437" s="1864"/>
      <c r="G437" s="1864"/>
      <c r="H437" s="1864"/>
      <c r="I437" s="1864"/>
      <c r="J437" s="1864"/>
      <c r="K437" s="1864"/>
      <c r="L437" s="1864"/>
      <c r="M437" s="1864"/>
      <c r="N437" s="1864"/>
      <c r="O437" s="1864"/>
      <c r="P437" s="1864"/>
      <c r="Q437" s="1864"/>
      <c r="R437" s="1865"/>
      <c r="S437" s="2270" t="s">
        <v>2863</v>
      </c>
      <c r="T437" s="2271"/>
      <c r="U437" s="2271"/>
      <c r="V437" s="2271"/>
      <c r="W437" s="2271"/>
      <c r="X437" s="2271"/>
      <c r="Y437" s="2271"/>
      <c r="Z437" s="2272"/>
      <c r="AA437" s="1863" t="s">
        <v>2864</v>
      </c>
      <c r="AB437" s="1864"/>
      <c r="AC437" s="1864"/>
      <c r="AD437" s="1865"/>
      <c r="AE437" s="1869" t="s">
        <v>2865</v>
      </c>
      <c r="AF437" s="1870"/>
      <c r="AG437" s="1871"/>
      <c r="AH437" s="1076"/>
    </row>
    <row r="438" spans="2:34" s="376" customFormat="1" ht="13.5" thickBot="1">
      <c r="B438" s="1860"/>
      <c r="C438" s="1862"/>
      <c r="D438" s="1860"/>
      <c r="E438" s="1859" t="s">
        <v>2866</v>
      </c>
      <c r="F438" s="2273" t="s">
        <v>2867</v>
      </c>
      <c r="G438" s="2273" t="s">
        <v>2868</v>
      </c>
      <c r="H438" s="2270" t="s">
        <v>2869</v>
      </c>
      <c r="I438" s="2272"/>
      <c r="J438" s="2270" t="s">
        <v>2870</v>
      </c>
      <c r="K438" s="2272"/>
      <c r="L438" s="2270" t="s">
        <v>2871</v>
      </c>
      <c r="M438" s="2272"/>
      <c r="N438" s="2277" t="s">
        <v>2872</v>
      </c>
      <c r="O438" s="2278"/>
      <c r="P438" s="2271" t="s">
        <v>2873</v>
      </c>
      <c r="Q438" s="2271"/>
      <c r="R438" s="2272"/>
      <c r="S438" s="2273" t="s">
        <v>2869</v>
      </c>
      <c r="T438" s="2273" t="s">
        <v>2870</v>
      </c>
      <c r="U438" s="2273" t="s">
        <v>2871</v>
      </c>
      <c r="V438" s="2271" t="s">
        <v>2872</v>
      </c>
      <c r="W438" s="2271"/>
      <c r="X438" s="2270" t="s">
        <v>2873</v>
      </c>
      <c r="Y438" s="2271"/>
      <c r="Z438" s="2272"/>
      <c r="AA438" s="1859" t="s">
        <v>2866</v>
      </c>
      <c r="AB438" s="1859" t="s">
        <v>2874</v>
      </c>
      <c r="AC438" s="1859" t="s">
        <v>2875</v>
      </c>
      <c r="AD438" s="1859" t="s">
        <v>2876</v>
      </c>
      <c r="AE438" s="1872"/>
      <c r="AF438" s="1873"/>
      <c r="AG438" s="1874"/>
      <c r="AH438" s="1076"/>
    </row>
    <row r="439" spans="2:34" s="376" customFormat="1" ht="26.25" thickBot="1">
      <c r="B439" s="1883"/>
      <c r="C439" s="1884"/>
      <c r="D439" s="1883"/>
      <c r="E439" s="1883"/>
      <c r="F439" s="2415"/>
      <c r="G439" s="2415"/>
      <c r="H439" s="1639" t="s">
        <v>2877</v>
      </c>
      <c r="I439" s="1639" t="s">
        <v>2878</v>
      </c>
      <c r="J439" s="1639" t="s">
        <v>2877</v>
      </c>
      <c r="K439" s="1639" t="s">
        <v>2878</v>
      </c>
      <c r="L439" s="1639" t="s">
        <v>2877</v>
      </c>
      <c r="M439" s="1639" t="s">
        <v>2878</v>
      </c>
      <c r="N439" s="1175" t="s">
        <v>306</v>
      </c>
      <c r="O439" s="1176" t="s">
        <v>2879</v>
      </c>
      <c r="P439" s="1177" t="s">
        <v>2880</v>
      </c>
      <c r="Q439" s="1176" t="s">
        <v>2881</v>
      </c>
      <c r="R439" s="1176" t="s">
        <v>2882</v>
      </c>
      <c r="S439" s="2415"/>
      <c r="T439" s="2415"/>
      <c r="U439" s="2415"/>
      <c r="V439" s="1627" t="s">
        <v>306</v>
      </c>
      <c r="W439" s="1179" t="s">
        <v>2879</v>
      </c>
      <c r="X439" s="1176" t="s">
        <v>2880</v>
      </c>
      <c r="Y439" s="1180" t="s">
        <v>2881</v>
      </c>
      <c r="Z439" s="1176" t="s">
        <v>2882</v>
      </c>
      <c r="AA439" s="1883"/>
      <c r="AB439" s="1883"/>
      <c r="AC439" s="1883"/>
      <c r="AD439" s="1883"/>
      <c r="AE439" s="1027" t="s">
        <v>307</v>
      </c>
      <c r="AF439" s="1027" t="s">
        <v>2883</v>
      </c>
      <c r="AG439" s="1027" t="s">
        <v>2884</v>
      </c>
      <c r="AH439" s="1076"/>
    </row>
    <row r="440" spans="2:34" s="376" customFormat="1">
      <c r="B440" s="1162" t="s">
        <v>3443</v>
      </c>
      <c r="C440" s="1147">
        <v>1811</v>
      </c>
      <c r="D440" s="1094">
        <v>15</v>
      </c>
      <c r="E440" s="1094">
        <v>15</v>
      </c>
      <c r="F440" s="1031"/>
      <c r="G440" s="1031"/>
      <c r="H440" s="1033">
        <v>0.02</v>
      </c>
      <c r="I440" s="1033">
        <v>0.02</v>
      </c>
      <c r="J440" s="1033">
        <v>5.6000000000000001E-2</v>
      </c>
      <c r="K440" s="1033">
        <v>5.6000000000000001E-2</v>
      </c>
      <c r="L440" s="1033">
        <v>3.9E-2</v>
      </c>
      <c r="M440" s="1033">
        <v>3.9E-2</v>
      </c>
      <c r="N440" s="1156" t="s">
        <v>283</v>
      </c>
      <c r="O440" s="1165" t="s">
        <v>3025</v>
      </c>
      <c r="P440" s="1033">
        <v>0.13500000000000001</v>
      </c>
      <c r="Q440" s="1033">
        <v>0.13500000000000001</v>
      </c>
      <c r="R440" s="1033">
        <v>0.13500000000000001</v>
      </c>
      <c r="S440" s="1037"/>
      <c r="T440" s="1034"/>
      <c r="U440" s="1036"/>
      <c r="V440" s="1038"/>
      <c r="W440" s="1036"/>
      <c r="X440" s="1034"/>
      <c r="Y440" s="1035"/>
      <c r="Z440" s="1034"/>
      <c r="AA440" s="1039"/>
      <c r="AB440" s="1031"/>
      <c r="AC440" s="1035"/>
      <c r="AD440" s="1034"/>
      <c r="AE440" s="1565"/>
      <c r="AF440" s="1147"/>
      <c r="AG440" s="1036"/>
      <c r="AH440" s="1120"/>
    </row>
    <row r="441" spans="2:34" s="376" customFormat="1">
      <c r="B441" s="1163"/>
      <c r="C441" s="1158"/>
      <c r="D441" s="1042"/>
      <c r="E441" s="1042"/>
      <c r="F441" s="1044"/>
      <c r="G441" s="1044"/>
      <c r="H441" s="1046"/>
      <c r="I441" s="1046"/>
      <c r="J441" s="1046"/>
      <c r="K441" s="1046"/>
      <c r="L441" s="1046"/>
      <c r="M441" s="1046"/>
      <c r="N441" s="1159" t="s">
        <v>285</v>
      </c>
      <c r="O441" s="1167" t="s">
        <v>3025</v>
      </c>
      <c r="P441" s="1046"/>
      <c r="Q441" s="1046"/>
      <c r="R441" s="1046"/>
      <c r="S441" s="1050"/>
      <c r="T441" s="1046"/>
      <c r="U441" s="1049"/>
      <c r="V441" s="1051"/>
      <c r="W441" s="1049"/>
      <c r="X441" s="1046"/>
      <c r="Y441" s="1047"/>
      <c r="Z441" s="1046"/>
      <c r="AA441" s="1043"/>
      <c r="AB441" s="1044"/>
      <c r="AC441" s="1047"/>
      <c r="AD441" s="1046"/>
      <c r="AE441" s="1637"/>
      <c r="AF441" s="1040"/>
      <c r="AG441" s="1041"/>
      <c r="AH441" s="1120"/>
    </row>
    <row r="442" spans="2:34" s="376" customFormat="1">
      <c r="B442" s="1163"/>
      <c r="C442" s="1158"/>
      <c r="D442" s="1042"/>
      <c r="E442" s="1042"/>
      <c r="F442" s="1044"/>
      <c r="G442" s="1044"/>
      <c r="H442" s="1046"/>
      <c r="I442" s="1046"/>
      <c r="J442" s="1046"/>
      <c r="K442" s="1046"/>
      <c r="L442" s="1046"/>
      <c r="M442" s="1046"/>
      <c r="N442" s="1159" t="s">
        <v>152</v>
      </c>
      <c r="O442" s="1167" t="s">
        <v>3026</v>
      </c>
      <c r="P442" s="1046"/>
      <c r="Q442" s="1046"/>
      <c r="R442" s="1046"/>
      <c r="S442" s="1050"/>
      <c r="T442" s="1046"/>
      <c r="U442" s="1049"/>
      <c r="V442" s="1051"/>
      <c r="W442" s="1049"/>
      <c r="X442" s="1046"/>
      <c r="Y442" s="1047"/>
      <c r="Z442" s="1046"/>
      <c r="AA442" s="1043"/>
      <c r="AB442" s="1044"/>
      <c r="AC442" s="1047"/>
      <c r="AD442" s="1046"/>
      <c r="AE442" s="1637"/>
      <c r="AF442" s="1040"/>
      <c r="AG442" s="1041"/>
      <c r="AH442" s="1120"/>
    </row>
    <row r="443" spans="2:34" s="376" customFormat="1">
      <c r="B443" s="1163"/>
      <c r="C443" s="1158"/>
      <c r="D443" s="1042"/>
      <c r="E443" s="1042"/>
      <c r="F443" s="1044"/>
      <c r="G443" s="1044"/>
      <c r="H443" s="1046"/>
      <c r="I443" s="1046"/>
      <c r="J443" s="1046"/>
      <c r="K443" s="1046"/>
      <c r="L443" s="1046"/>
      <c r="M443" s="1046"/>
      <c r="N443" s="1159" t="s">
        <v>2271</v>
      </c>
      <c r="O443" s="1167" t="s">
        <v>3027</v>
      </c>
      <c r="P443" s="1046"/>
      <c r="Q443" s="1046"/>
      <c r="R443" s="1046"/>
      <c r="S443" s="1050"/>
      <c r="T443" s="1046"/>
      <c r="U443" s="1049"/>
      <c r="V443" s="1051"/>
      <c r="W443" s="1049"/>
      <c r="X443" s="1046"/>
      <c r="Y443" s="1047"/>
      <c r="Z443" s="1046"/>
      <c r="AA443" s="1043"/>
      <c r="AB443" s="1044"/>
      <c r="AC443" s="1047"/>
      <c r="AD443" s="1046"/>
      <c r="AE443" s="1637"/>
      <c r="AF443" s="1040"/>
      <c r="AG443" s="1041"/>
      <c r="AH443" s="1120"/>
    </row>
    <row r="444" spans="2:34" s="376" customFormat="1">
      <c r="B444" s="1163"/>
      <c r="C444" s="1158"/>
      <c r="D444" s="1042"/>
      <c r="E444" s="1042"/>
      <c r="F444" s="1044"/>
      <c r="G444" s="1044"/>
      <c r="H444" s="1046"/>
      <c r="I444" s="1046"/>
      <c r="J444" s="1046"/>
      <c r="K444" s="1046"/>
      <c r="L444" s="1046"/>
      <c r="M444" s="1046"/>
      <c r="N444" s="1159" t="s">
        <v>2272</v>
      </c>
      <c r="O444" s="1167" t="s">
        <v>3028</v>
      </c>
      <c r="P444" s="1046"/>
      <c r="Q444" s="1046"/>
      <c r="R444" s="1046"/>
      <c r="S444" s="1050"/>
      <c r="T444" s="1046"/>
      <c r="U444" s="1049"/>
      <c r="V444" s="1051"/>
      <c r="W444" s="1049"/>
      <c r="X444" s="1046"/>
      <c r="Y444" s="1047"/>
      <c r="Z444" s="1046"/>
      <c r="AA444" s="1043"/>
      <c r="AB444" s="1044"/>
      <c r="AC444" s="1047"/>
      <c r="AD444" s="1046"/>
      <c r="AE444" s="1637"/>
      <c r="AF444" s="1040"/>
      <c r="AG444" s="1041"/>
      <c r="AH444" s="1120"/>
    </row>
    <row r="445" spans="2:34" s="376" customFormat="1">
      <c r="B445" s="1163"/>
      <c r="C445" s="1158"/>
      <c r="D445" s="1042"/>
      <c r="E445" s="1042"/>
      <c r="F445" s="1044"/>
      <c r="G445" s="1044"/>
      <c r="H445" s="1046"/>
      <c r="I445" s="1046"/>
      <c r="J445" s="1046"/>
      <c r="K445" s="1046"/>
      <c r="L445" s="1046"/>
      <c r="M445" s="1046"/>
      <c r="N445" s="1159" t="s">
        <v>153</v>
      </c>
      <c r="O445" s="1167" t="s">
        <v>3029</v>
      </c>
      <c r="P445" s="1046"/>
      <c r="Q445" s="1046"/>
      <c r="R445" s="1046"/>
      <c r="S445" s="1050"/>
      <c r="T445" s="1046"/>
      <c r="U445" s="1049"/>
      <c r="V445" s="1051"/>
      <c r="W445" s="1049"/>
      <c r="X445" s="1046"/>
      <c r="Y445" s="1047"/>
      <c r="Z445" s="1046"/>
      <c r="AA445" s="1043"/>
      <c r="AB445" s="1044"/>
      <c r="AC445" s="1047"/>
      <c r="AD445" s="1046"/>
      <c r="AE445" s="1637"/>
      <c r="AF445" s="1040"/>
      <c r="AG445" s="1041"/>
      <c r="AH445" s="1120"/>
    </row>
    <row r="446" spans="2:34" s="376" customFormat="1">
      <c r="B446" s="1163"/>
      <c r="C446" s="1158"/>
      <c r="D446" s="1042"/>
      <c r="E446" s="1042"/>
      <c r="F446" s="1044"/>
      <c r="G446" s="1044"/>
      <c r="H446" s="1046"/>
      <c r="I446" s="1046"/>
      <c r="J446" s="1046"/>
      <c r="K446" s="1046"/>
      <c r="L446" s="1046"/>
      <c r="M446" s="1046"/>
      <c r="N446" s="1159" t="s">
        <v>154</v>
      </c>
      <c r="O446" s="1167" t="s">
        <v>3029</v>
      </c>
      <c r="P446" s="1046"/>
      <c r="Q446" s="1046"/>
      <c r="R446" s="1046"/>
      <c r="S446" s="1050"/>
      <c r="T446" s="1046"/>
      <c r="U446" s="1049"/>
      <c r="V446" s="1051"/>
      <c r="W446" s="1049"/>
      <c r="X446" s="1046"/>
      <c r="Y446" s="1047"/>
      <c r="Z446" s="1046"/>
      <c r="AA446" s="1043"/>
      <c r="AB446" s="1044"/>
      <c r="AC446" s="1047"/>
      <c r="AD446" s="1046"/>
      <c r="AE446" s="1637"/>
      <c r="AF446" s="1040"/>
      <c r="AG446" s="1041"/>
      <c r="AH446" s="1120"/>
    </row>
    <row r="447" spans="2:34" s="376" customFormat="1">
      <c r="B447" s="1163"/>
      <c r="C447" s="1158"/>
      <c r="D447" s="1042"/>
      <c r="E447" s="1042"/>
      <c r="F447" s="1044"/>
      <c r="G447" s="1044"/>
      <c r="H447" s="1046"/>
      <c r="I447" s="1046"/>
      <c r="J447" s="1046"/>
      <c r="K447" s="1046"/>
      <c r="L447" s="1046"/>
      <c r="M447" s="1046"/>
      <c r="N447" s="1159" t="s">
        <v>155</v>
      </c>
      <c r="O447" s="1167" t="s">
        <v>3030</v>
      </c>
      <c r="P447" s="1046"/>
      <c r="Q447" s="1046"/>
      <c r="R447" s="1046"/>
      <c r="S447" s="1050"/>
      <c r="T447" s="1046"/>
      <c r="U447" s="1049"/>
      <c r="V447" s="1051"/>
      <c r="W447" s="1049"/>
      <c r="X447" s="1046"/>
      <c r="Y447" s="1047"/>
      <c r="Z447" s="1046"/>
      <c r="AA447" s="1043"/>
      <c r="AB447" s="1044"/>
      <c r="AC447" s="1047"/>
      <c r="AD447" s="1046"/>
      <c r="AE447" s="1637"/>
      <c r="AF447" s="1040"/>
      <c r="AG447" s="1041"/>
      <c r="AH447" s="1120"/>
    </row>
    <row r="448" spans="2:34" s="376" customFormat="1">
      <c r="B448" s="1163"/>
      <c r="C448" s="1158"/>
      <c r="D448" s="1042"/>
      <c r="E448" s="1042"/>
      <c r="F448" s="1044"/>
      <c r="G448" s="1044"/>
      <c r="H448" s="1046"/>
      <c r="I448" s="1046"/>
      <c r="J448" s="1046"/>
      <c r="K448" s="1046"/>
      <c r="L448" s="1046"/>
      <c r="M448" s="1046"/>
      <c r="N448" s="1159" t="s">
        <v>156</v>
      </c>
      <c r="O448" s="1167" t="s">
        <v>3029</v>
      </c>
      <c r="P448" s="1046"/>
      <c r="Q448" s="1046"/>
      <c r="R448" s="1046"/>
      <c r="S448" s="1050"/>
      <c r="T448" s="1046"/>
      <c r="U448" s="1049"/>
      <c r="V448" s="1051"/>
      <c r="W448" s="1049"/>
      <c r="X448" s="1046"/>
      <c r="Y448" s="1047"/>
      <c r="Z448" s="1046"/>
      <c r="AA448" s="1043"/>
      <c r="AB448" s="1044"/>
      <c r="AC448" s="1047"/>
      <c r="AD448" s="1046"/>
      <c r="AE448" s="1637"/>
      <c r="AF448" s="1040"/>
      <c r="AG448" s="1041"/>
      <c r="AH448" s="1120"/>
    </row>
    <row r="449" spans="2:34" s="376" customFormat="1">
      <c r="B449" s="1163"/>
      <c r="C449" s="1158"/>
      <c r="D449" s="1042"/>
      <c r="E449" s="1042"/>
      <c r="F449" s="1044"/>
      <c r="G449" s="1044"/>
      <c r="H449" s="1046"/>
      <c r="I449" s="1046"/>
      <c r="J449" s="1046"/>
      <c r="K449" s="1046"/>
      <c r="L449" s="1046"/>
      <c r="M449" s="1046"/>
      <c r="N449" s="1159" t="s">
        <v>157</v>
      </c>
      <c r="O449" s="1167" t="s">
        <v>3030</v>
      </c>
      <c r="P449" s="1046"/>
      <c r="Q449" s="1046"/>
      <c r="R449" s="1046"/>
      <c r="S449" s="1050"/>
      <c r="T449" s="1046"/>
      <c r="U449" s="1049"/>
      <c r="V449" s="1051"/>
      <c r="W449" s="1049"/>
      <c r="X449" s="1046"/>
      <c r="Y449" s="1047"/>
      <c r="Z449" s="1046"/>
      <c r="AA449" s="1043"/>
      <c r="AB449" s="1044"/>
      <c r="AC449" s="1047"/>
      <c r="AD449" s="1046"/>
      <c r="AE449" s="1637"/>
      <c r="AF449" s="1040"/>
      <c r="AG449" s="1041"/>
      <c r="AH449" s="1120"/>
    </row>
    <row r="450" spans="2:34" s="376" customFormat="1">
      <c r="B450" s="1163"/>
      <c r="C450" s="1158"/>
      <c r="D450" s="1042"/>
      <c r="E450" s="1042"/>
      <c r="F450" s="1044"/>
      <c r="G450" s="1044"/>
      <c r="H450" s="1046"/>
      <c r="I450" s="1046"/>
      <c r="J450" s="1046"/>
      <c r="K450" s="1046"/>
      <c r="L450" s="1046"/>
      <c r="M450" s="1046"/>
      <c r="N450" s="1159" t="s">
        <v>158</v>
      </c>
      <c r="O450" s="1167" t="s">
        <v>3030</v>
      </c>
      <c r="P450" s="1046"/>
      <c r="Q450" s="1046"/>
      <c r="R450" s="1046"/>
      <c r="S450" s="1050"/>
      <c r="T450" s="1046"/>
      <c r="U450" s="1049"/>
      <c r="V450" s="1051"/>
      <c r="W450" s="1049"/>
      <c r="X450" s="1046"/>
      <c r="Y450" s="1047"/>
      <c r="Z450" s="1046"/>
      <c r="AA450" s="1043"/>
      <c r="AB450" s="1044"/>
      <c r="AC450" s="1047"/>
      <c r="AD450" s="1046"/>
      <c r="AE450" s="1637"/>
      <c r="AF450" s="1040"/>
      <c r="AG450" s="1041"/>
      <c r="AH450" s="1120"/>
    </row>
    <row r="451" spans="2:34" s="376" customFormat="1">
      <c r="B451" s="1163"/>
      <c r="C451" s="1158"/>
      <c r="D451" s="1042"/>
      <c r="E451" s="1042"/>
      <c r="F451" s="1044"/>
      <c r="G451" s="1044"/>
      <c r="H451" s="1046"/>
      <c r="I451" s="1046"/>
      <c r="J451" s="1046"/>
      <c r="K451" s="1046"/>
      <c r="L451" s="1046"/>
      <c r="M451" s="1046"/>
      <c r="N451" s="1159" t="s">
        <v>159</v>
      </c>
      <c r="O451" s="1167" t="s">
        <v>3031</v>
      </c>
      <c r="P451" s="1046"/>
      <c r="Q451" s="1046"/>
      <c r="R451" s="1046"/>
      <c r="S451" s="1050"/>
      <c r="T451" s="1046"/>
      <c r="U451" s="1049"/>
      <c r="V451" s="1051"/>
      <c r="W451" s="1049"/>
      <c r="X451" s="1046"/>
      <c r="Y451" s="1047"/>
      <c r="Z451" s="1046"/>
      <c r="AA451" s="1043"/>
      <c r="AB451" s="1044"/>
      <c r="AC451" s="1047"/>
      <c r="AD451" s="1046"/>
      <c r="AE451" s="1637"/>
      <c r="AF451" s="1040"/>
      <c r="AG451" s="1041"/>
      <c r="AH451" s="1120"/>
    </row>
    <row r="452" spans="2:34" s="376" customFormat="1">
      <c r="B452" s="1163"/>
      <c r="C452" s="1158"/>
      <c r="D452" s="1042"/>
      <c r="E452" s="1042"/>
      <c r="F452" s="1044"/>
      <c r="G452" s="1044"/>
      <c r="H452" s="1046"/>
      <c r="I452" s="1046"/>
      <c r="J452" s="1046"/>
      <c r="K452" s="1046"/>
      <c r="L452" s="1046"/>
      <c r="M452" s="1046"/>
      <c r="N452" s="1159" t="s">
        <v>160</v>
      </c>
      <c r="O452" s="1167" t="s">
        <v>3030</v>
      </c>
      <c r="P452" s="1046"/>
      <c r="Q452" s="1046"/>
      <c r="R452" s="1046"/>
      <c r="S452" s="1050"/>
      <c r="T452" s="1046"/>
      <c r="U452" s="1049"/>
      <c r="V452" s="1051"/>
      <c r="W452" s="1049"/>
      <c r="X452" s="1046"/>
      <c r="Y452" s="1047"/>
      <c r="Z452" s="1046"/>
      <c r="AA452" s="1043"/>
      <c r="AB452" s="1044"/>
      <c r="AC452" s="1047"/>
      <c r="AD452" s="1046"/>
      <c r="AE452" s="1637"/>
      <c r="AF452" s="1040"/>
      <c r="AG452" s="1041"/>
      <c r="AH452" s="1120"/>
    </row>
    <row r="453" spans="2:34" s="376" customFormat="1">
      <c r="B453" s="1163"/>
      <c r="C453" s="1158"/>
      <c r="D453" s="1042"/>
      <c r="E453" s="1042"/>
      <c r="F453" s="1044"/>
      <c r="G453" s="1044"/>
      <c r="H453" s="1046"/>
      <c r="I453" s="1046"/>
      <c r="J453" s="1046"/>
      <c r="K453" s="1046"/>
      <c r="L453" s="1046"/>
      <c r="M453" s="1046"/>
      <c r="N453" s="1159" t="s">
        <v>161</v>
      </c>
      <c r="O453" s="1167" t="s">
        <v>3032</v>
      </c>
      <c r="P453" s="1046"/>
      <c r="Q453" s="1046"/>
      <c r="R453" s="1046"/>
      <c r="S453" s="1050"/>
      <c r="T453" s="1046"/>
      <c r="U453" s="1049"/>
      <c r="V453" s="1051"/>
      <c r="W453" s="1049"/>
      <c r="X453" s="1046"/>
      <c r="Y453" s="1047"/>
      <c r="Z453" s="1046"/>
      <c r="AA453" s="1043"/>
      <c r="AB453" s="1044"/>
      <c r="AC453" s="1047"/>
      <c r="AD453" s="1046"/>
      <c r="AE453" s="1637"/>
      <c r="AF453" s="1040"/>
      <c r="AG453" s="1041"/>
      <c r="AH453" s="1120"/>
    </row>
    <row r="454" spans="2:34" s="376" customFormat="1">
      <c r="B454" s="1163"/>
      <c r="C454" s="1158"/>
      <c r="D454" s="1042"/>
      <c r="E454" s="1042"/>
      <c r="F454" s="1044"/>
      <c r="G454" s="1044"/>
      <c r="H454" s="1046"/>
      <c r="I454" s="1046"/>
      <c r="J454" s="1046"/>
      <c r="K454" s="1046"/>
      <c r="L454" s="1046"/>
      <c r="M454" s="1046"/>
      <c r="N454" s="1159" t="s">
        <v>164</v>
      </c>
      <c r="O454" s="1167" t="s">
        <v>3026</v>
      </c>
      <c r="P454" s="1046"/>
      <c r="Q454" s="1046"/>
      <c r="R454" s="1046"/>
      <c r="S454" s="1050"/>
      <c r="T454" s="1046"/>
      <c r="U454" s="1049"/>
      <c r="V454" s="1051"/>
      <c r="W454" s="1049"/>
      <c r="X454" s="1046"/>
      <c r="Y454" s="1047"/>
      <c r="Z454" s="1046"/>
      <c r="AA454" s="1043"/>
      <c r="AB454" s="1044"/>
      <c r="AC454" s="1047"/>
      <c r="AD454" s="1046"/>
      <c r="AE454" s="1637"/>
      <c r="AF454" s="1040"/>
      <c r="AG454" s="1041"/>
      <c r="AH454" s="1120"/>
    </row>
    <row r="455" spans="2:34" s="376" customFormat="1">
      <c r="B455" s="1163"/>
      <c r="C455" s="1158"/>
      <c r="D455" s="1042"/>
      <c r="E455" s="1042"/>
      <c r="F455" s="1044"/>
      <c r="G455" s="1044"/>
      <c r="H455" s="1046"/>
      <c r="I455" s="1046"/>
      <c r="J455" s="1046"/>
      <c r="K455" s="1046"/>
      <c r="L455" s="1046"/>
      <c r="M455" s="1046"/>
      <c r="N455" s="1159" t="s">
        <v>2273</v>
      </c>
      <c r="O455" s="1167" t="s">
        <v>3033</v>
      </c>
      <c r="P455" s="1046"/>
      <c r="Q455" s="1046"/>
      <c r="R455" s="1046"/>
      <c r="S455" s="1050"/>
      <c r="T455" s="1046"/>
      <c r="U455" s="1049"/>
      <c r="V455" s="1051"/>
      <c r="W455" s="1049"/>
      <c r="X455" s="1046"/>
      <c r="Y455" s="1047"/>
      <c r="Z455" s="1046"/>
      <c r="AA455" s="1043"/>
      <c r="AB455" s="1044"/>
      <c r="AC455" s="1047"/>
      <c r="AD455" s="1046"/>
      <c r="AE455" s="1637"/>
      <c r="AF455" s="1040"/>
      <c r="AG455" s="1041"/>
      <c r="AH455" s="1120"/>
    </row>
    <row r="456" spans="2:34" s="376" customFormat="1">
      <c r="B456" s="1163"/>
      <c r="C456" s="1158"/>
      <c r="D456" s="1042"/>
      <c r="E456" s="1042"/>
      <c r="F456" s="1044"/>
      <c r="G456" s="1044"/>
      <c r="H456" s="1046"/>
      <c r="I456" s="1046"/>
      <c r="J456" s="1046"/>
      <c r="K456" s="1046"/>
      <c r="L456" s="1046"/>
      <c r="M456" s="1046"/>
      <c r="N456" s="1159" t="s">
        <v>162</v>
      </c>
      <c r="O456" s="1167" t="s">
        <v>3029</v>
      </c>
      <c r="P456" s="1046"/>
      <c r="Q456" s="1046"/>
      <c r="R456" s="1046"/>
      <c r="S456" s="1050"/>
      <c r="T456" s="1046"/>
      <c r="U456" s="1049"/>
      <c r="V456" s="1051"/>
      <c r="W456" s="1049"/>
      <c r="X456" s="1046"/>
      <c r="Y456" s="1047"/>
      <c r="Z456" s="1046"/>
      <c r="AA456" s="1043"/>
      <c r="AB456" s="1044"/>
      <c r="AC456" s="1047"/>
      <c r="AD456" s="1046"/>
      <c r="AE456" s="1637"/>
      <c r="AF456" s="1040"/>
      <c r="AG456" s="1041"/>
      <c r="AH456" s="1120"/>
    </row>
    <row r="457" spans="2:34" s="376" customFormat="1">
      <c r="B457" s="1163"/>
      <c r="C457" s="1158"/>
      <c r="D457" s="1042"/>
      <c r="E457" s="1042"/>
      <c r="F457" s="1044"/>
      <c r="G457" s="1044"/>
      <c r="H457" s="1046"/>
      <c r="I457" s="1046"/>
      <c r="J457" s="1046"/>
      <c r="K457" s="1046"/>
      <c r="L457" s="1046"/>
      <c r="M457" s="1046"/>
      <c r="N457" s="1159" t="s">
        <v>3036</v>
      </c>
      <c r="O457" s="1167" t="s">
        <v>3037</v>
      </c>
      <c r="P457" s="1046"/>
      <c r="Q457" s="1046"/>
      <c r="R457" s="1046"/>
      <c r="S457" s="1050"/>
      <c r="T457" s="1046"/>
      <c r="U457" s="1049"/>
      <c r="V457" s="1051"/>
      <c r="W457" s="1049"/>
      <c r="X457" s="1046"/>
      <c r="Y457" s="1047"/>
      <c r="Z457" s="1046"/>
      <c r="AA457" s="1043"/>
      <c r="AB457" s="1044"/>
      <c r="AC457" s="1047"/>
      <c r="AD457" s="1046"/>
      <c r="AE457" s="1637"/>
      <c r="AF457" s="1040"/>
      <c r="AG457" s="1041"/>
      <c r="AH457" s="1120"/>
    </row>
    <row r="458" spans="2:34" s="376" customFormat="1">
      <c r="B458" s="1163"/>
      <c r="C458" s="1158"/>
      <c r="D458" s="1042"/>
      <c r="E458" s="1042"/>
      <c r="F458" s="1044"/>
      <c r="G458" s="1044"/>
      <c r="H458" s="1046"/>
      <c r="I458" s="1046"/>
      <c r="J458" s="1046"/>
      <c r="K458" s="1046"/>
      <c r="L458" s="1046"/>
      <c r="M458" s="1046"/>
      <c r="N458" s="1159" t="s">
        <v>29</v>
      </c>
      <c r="O458" s="1167" t="s">
        <v>3038</v>
      </c>
      <c r="P458" s="1046"/>
      <c r="Q458" s="1046"/>
      <c r="R458" s="1046"/>
      <c r="S458" s="1050"/>
      <c r="T458" s="1046"/>
      <c r="U458" s="1049"/>
      <c r="V458" s="1051"/>
      <c r="W458" s="1049"/>
      <c r="X458" s="1046"/>
      <c r="Y458" s="1047"/>
      <c r="Z458" s="1046"/>
      <c r="AA458" s="1043"/>
      <c r="AB458" s="1044"/>
      <c r="AC458" s="1047"/>
      <c r="AD458" s="1046"/>
      <c r="AE458" s="1637"/>
      <c r="AF458" s="1040"/>
      <c r="AG458" s="1041"/>
      <c r="AH458" s="1120"/>
    </row>
    <row r="459" spans="2:34" s="376" customFormat="1">
      <c r="B459" s="1163"/>
      <c r="C459" s="1158"/>
      <c r="D459" s="1042"/>
      <c r="E459" s="1042"/>
      <c r="F459" s="1044"/>
      <c r="G459" s="1044"/>
      <c r="H459" s="1046"/>
      <c r="I459" s="1046"/>
      <c r="J459" s="1046"/>
      <c r="K459" s="1046"/>
      <c r="L459" s="1046"/>
      <c r="M459" s="1046"/>
      <c r="N459" s="1159" t="s">
        <v>3039</v>
      </c>
      <c r="O459" s="1167" t="s">
        <v>3040</v>
      </c>
      <c r="P459" s="1046"/>
      <c r="Q459" s="1046"/>
      <c r="R459" s="1046"/>
      <c r="S459" s="1050"/>
      <c r="T459" s="1046"/>
      <c r="U459" s="1049"/>
      <c r="V459" s="1051"/>
      <c r="W459" s="1049"/>
      <c r="X459" s="1046"/>
      <c r="Y459" s="1047"/>
      <c r="Z459" s="1046"/>
      <c r="AA459" s="1043"/>
      <c r="AB459" s="1044"/>
      <c r="AC459" s="1047"/>
      <c r="AD459" s="1046"/>
      <c r="AE459" s="1637"/>
      <c r="AF459" s="1040"/>
      <c r="AG459" s="1041"/>
      <c r="AH459" s="1120"/>
    </row>
    <row r="460" spans="2:34" s="376" customFormat="1">
      <c r="B460" s="1163"/>
      <c r="C460" s="1158"/>
      <c r="D460" s="1042"/>
      <c r="E460" s="1042"/>
      <c r="F460" s="1044"/>
      <c r="G460" s="1044"/>
      <c r="H460" s="1046"/>
      <c r="I460" s="1046"/>
      <c r="J460" s="1046"/>
      <c r="K460" s="1046"/>
      <c r="L460" s="1046"/>
      <c r="M460" s="1046"/>
      <c r="N460" s="1159" t="s">
        <v>3041</v>
      </c>
      <c r="O460" s="1167">
        <v>0.85</v>
      </c>
      <c r="P460" s="1046"/>
      <c r="Q460" s="1046"/>
      <c r="R460" s="1046"/>
      <c r="S460" s="1050"/>
      <c r="T460" s="1046"/>
      <c r="U460" s="1049"/>
      <c r="V460" s="1051"/>
      <c r="W460" s="1049"/>
      <c r="X460" s="1046"/>
      <c r="Y460" s="1047"/>
      <c r="Z460" s="1046"/>
      <c r="AA460" s="1043"/>
      <c r="AB460" s="1044"/>
      <c r="AC460" s="1047"/>
      <c r="AD460" s="1046"/>
      <c r="AE460" s="1637"/>
      <c r="AF460" s="1040"/>
      <c r="AG460" s="1041"/>
      <c r="AH460" s="1120"/>
    </row>
    <row r="461" spans="2:34" s="376" customFormat="1" ht="13.5" thickBot="1">
      <c r="B461" s="1405"/>
      <c r="C461" s="1563"/>
      <c r="D461" s="1055"/>
      <c r="E461" s="1055"/>
      <c r="F461" s="1057"/>
      <c r="G461" s="1057"/>
      <c r="H461" s="1059"/>
      <c r="I461" s="1059"/>
      <c r="J461" s="1059"/>
      <c r="K461" s="1059"/>
      <c r="L461" s="1059"/>
      <c r="M461" s="1059"/>
      <c r="N461" s="1207" t="s">
        <v>165</v>
      </c>
      <c r="O461" s="1660" t="s">
        <v>3034</v>
      </c>
      <c r="P461" s="1059"/>
      <c r="Q461" s="1059"/>
      <c r="R461" s="1059"/>
      <c r="S461" s="1063"/>
      <c r="T461" s="1059"/>
      <c r="U461" s="1062"/>
      <c r="V461" s="1064"/>
      <c r="W461" s="1062"/>
      <c r="X461" s="1059"/>
      <c r="Y461" s="1060"/>
      <c r="Z461" s="1059"/>
      <c r="AA461" s="1056"/>
      <c r="AB461" s="1057"/>
      <c r="AC461" s="1060"/>
      <c r="AD461" s="1059"/>
      <c r="AE461" s="1619"/>
      <c r="AF461" s="1066"/>
      <c r="AG461" s="1067"/>
      <c r="AH461" s="1120"/>
    </row>
    <row r="462" spans="2:34" s="376" customFormat="1">
      <c r="B462" s="1183"/>
      <c r="C462" s="1184"/>
      <c r="D462" s="1184">
        <v>1.0000000000000001E-33</v>
      </c>
      <c r="E462" s="1184"/>
      <c r="F462" s="1184"/>
      <c r="G462" s="1184"/>
      <c r="H462" s="1184"/>
      <c r="I462" s="1184"/>
      <c r="J462" s="1184"/>
      <c r="K462" s="1184"/>
      <c r="L462" s="1184"/>
      <c r="M462" s="1184"/>
      <c r="N462" s="1184">
        <v>1.0000000000000001E-33</v>
      </c>
      <c r="O462" s="1184"/>
      <c r="P462" s="1184"/>
      <c r="Q462" s="1184"/>
      <c r="R462" s="1184"/>
      <c r="S462" s="1184"/>
      <c r="T462" s="1184"/>
      <c r="U462" s="1184"/>
      <c r="V462" s="1184">
        <v>1.0000000000000001E-33</v>
      </c>
      <c r="W462" s="1184"/>
      <c r="X462" s="1184"/>
      <c r="Y462" s="1184"/>
      <c r="Z462" s="1184"/>
      <c r="AA462" s="1184"/>
      <c r="AB462" s="1184"/>
      <c r="AC462" s="1184"/>
      <c r="AD462" s="1184"/>
      <c r="AE462" s="1184"/>
      <c r="AF462" s="1184"/>
      <c r="AG462" s="1184"/>
      <c r="AH462" s="1076"/>
    </row>
    <row r="463" spans="2:34" s="376" customFormat="1">
      <c r="B463" s="1185" t="s">
        <v>2887</v>
      </c>
      <c r="C463" s="2435" t="s">
        <v>3438</v>
      </c>
      <c r="D463" s="2435"/>
      <c r="E463" s="2435"/>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G463" s="2435"/>
      <c r="AH463" s="1076"/>
    </row>
    <row r="464" spans="2:34" s="376" customFormat="1">
      <c r="B464" s="1185" t="s">
        <v>2889</v>
      </c>
      <c r="C464" s="2436" t="s">
        <v>2970</v>
      </c>
      <c r="D464" s="2436"/>
      <c r="E464" s="2436"/>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G464" s="2436"/>
      <c r="AH464" s="1076"/>
    </row>
    <row r="465" spans="2:34" s="376" customFormat="1" ht="13.5" thickBot="1">
      <c r="B465" s="1186"/>
      <c r="C465" s="1638"/>
      <c r="D465" s="1638"/>
      <c r="E465" s="1638"/>
      <c r="F465" s="1638"/>
      <c r="G465" s="1638"/>
      <c r="H465" s="1638"/>
      <c r="I465" s="1638"/>
      <c r="J465" s="1638"/>
      <c r="K465" s="1638"/>
      <c r="L465" s="1638"/>
      <c r="M465" s="1638"/>
      <c r="N465" s="1638"/>
      <c r="O465" s="1638"/>
      <c r="P465" s="1638"/>
      <c r="Q465" s="1638"/>
      <c r="R465" s="1638"/>
      <c r="S465" s="1638"/>
      <c r="T465" s="1638"/>
      <c r="U465" s="1638"/>
      <c r="V465" s="1638"/>
      <c r="W465" s="1638"/>
      <c r="X465" s="1638"/>
      <c r="Y465" s="1638"/>
      <c r="Z465" s="1638"/>
      <c r="AA465" s="1638"/>
      <c r="AB465" s="1638"/>
      <c r="AC465" s="1638"/>
      <c r="AD465" s="1638"/>
      <c r="AE465" s="1638"/>
      <c r="AF465" s="1638"/>
      <c r="AG465" s="1638"/>
      <c r="AH465" s="1081"/>
    </row>
    <row r="466" spans="2:34" s="376" customFormat="1" ht="13.5" thickBot="1"/>
    <row r="467" spans="2:34" s="376" customFormat="1" ht="20.25">
      <c r="B467" s="2263" t="s">
        <v>2854</v>
      </c>
      <c r="C467" s="2264"/>
      <c r="D467" s="2264"/>
      <c r="E467" s="2264"/>
      <c r="F467" s="2264"/>
      <c r="G467" s="2264"/>
      <c r="H467" s="2264"/>
      <c r="I467" s="2264"/>
      <c r="J467" s="2264"/>
      <c r="K467" s="2264"/>
      <c r="L467" s="2264"/>
      <c r="M467" s="2264"/>
      <c r="N467" s="2264"/>
      <c r="O467" s="2264"/>
      <c r="P467" s="2264"/>
      <c r="Q467" s="2264"/>
      <c r="R467" s="2264"/>
      <c r="S467" s="2264"/>
      <c r="T467" s="2264"/>
      <c r="U467" s="2264"/>
      <c r="V467" s="2264"/>
      <c r="W467" s="2264"/>
      <c r="X467" s="2264"/>
      <c r="Y467" s="2264"/>
      <c r="Z467" s="2264"/>
      <c r="AA467" s="2264"/>
      <c r="AB467" s="2264"/>
      <c r="AC467" s="2264"/>
      <c r="AD467" s="2264"/>
      <c r="AE467" s="2264"/>
      <c r="AF467" s="2264"/>
      <c r="AG467" s="2264"/>
      <c r="AH467" s="2265"/>
    </row>
    <row r="468" spans="2:34" s="376" customFormat="1">
      <c r="B468" s="1168"/>
      <c r="C468" s="1169"/>
      <c r="D468" s="1170"/>
      <c r="E468" s="1170"/>
      <c r="F468" s="456"/>
      <c r="G468" s="456"/>
      <c r="H468" s="456"/>
      <c r="I468" s="456"/>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6"/>
      <c r="AF468" s="456"/>
      <c r="AG468" s="456"/>
      <c r="AH468" s="1076"/>
    </row>
    <row r="469" spans="2:34" s="376" customFormat="1">
      <c r="B469" s="1171" t="s">
        <v>2855</v>
      </c>
      <c r="C469" s="1172" t="s">
        <v>3402</v>
      </c>
      <c r="D469" s="1172"/>
      <c r="E469" s="456"/>
      <c r="F469" s="456"/>
      <c r="G469" s="456"/>
      <c r="H469" s="456"/>
      <c r="I469" s="1617"/>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c r="AG469" s="456"/>
      <c r="AH469" s="1076"/>
    </row>
    <row r="470" spans="2:34" s="376" customFormat="1" ht="13.5" thickBot="1">
      <c r="B470" s="1171" t="s">
        <v>2857</v>
      </c>
      <c r="C470" s="1882" t="s">
        <v>3403</v>
      </c>
      <c r="D470" s="1882"/>
      <c r="E470" s="1882"/>
      <c r="F470" s="456"/>
      <c r="G470" s="456"/>
      <c r="H470" s="456"/>
      <c r="I470" s="1617"/>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6"/>
      <c r="AF470" s="456"/>
      <c r="AG470" s="456"/>
      <c r="AH470" s="1076"/>
    </row>
    <row r="471" spans="2:34" s="376" customFormat="1" ht="13.5" thickBot="1">
      <c r="B471" s="1171" t="s">
        <v>2858</v>
      </c>
      <c r="C471" s="2438" t="s">
        <v>3404</v>
      </c>
      <c r="D471" s="2439"/>
      <c r="E471" s="2439"/>
      <c r="F471" s="2439"/>
      <c r="G471" s="2439"/>
      <c r="H471" s="2439"/>
      <c r="I471" s="2439"/>
      <c r="J471" s="2439"/>
      <c r="K471" s="2439"/>
      <c r="L471" s="2439"/>
      <c r="M471" s="2439"/>
      <c r="N471" s="2439"/>
      <c r="O471" s="2439"/>
      <c r="P471" s="2439"/>
      <c r="Q471" s="2439"/>
      <c r="R471" s="2439"/>
      <c r="S471" s="2439"/>
      <c r="T471" s="2439"/>
      <c r="U471" s="2439"/>
      <c r="V471" s="2439"/>
      <c r="W471" s="2439"/>
      <c r="X471" s="2439"/>
      <c r="Y471" s="2439"/>
      <c r="Z471" s="2439"/>
      <c r="AA471" s="2439"/>
      <c r="AB471" s="2439"/>
      <c r="AC471" s="2439"/>
      <c r="AD471" s="2439"/>
      <c r="AE471" s="2439"/>
      <c r="AF471" s="2439"/>
      <c r="AG471" s="2440"/>
      <c r="AH471" s="1076"/>
    </row>
    <row r="472" spans="2:34" s="376" customFormat="1" ht="13.5" thickBot="1">
      <c r="B472" s="1168"/>
      <c r="C472" s="2269"/>
      <c r="D472" s="2269"/>
      <c r="E472" s="2269"/>
      <c r="F472" s="2269"/>
      <c r="G472" s="2269"/>
      <c r="H472" s="2269"/>
      <c r="I472" s="2269"/>
      <c r="J472" s="2269"/>
      <c r="K472" s="2269"/>
      <c r="L472" s="2269"/>
      <c r="M472" s="2269"/>
      <c r="N472" s="2269"/>
      <c r="O472" s="2269"/>
      <c r="P472" s="2269"/>
      <c r="Q472" s="2269"/>
      <c r="R472" s="2269"/>
      <c r="S472" s="2269"/>
      <c r="T472" s="2269"/>
      <c r="U472" s="2269"/>
      <c r="V472" s="2269"/>
      <c r="W472" s="2269"/>
      <c r="X472" s="456"/>
      <c r="Y472" s="456"/>
      <c r="Z472" s="456"/>
      <c r="AA472" s="456"/>
      <c r="AB472" s="456"/>
      <c r="AC472" s="456"/>
      <c r="AD472" s="456"/>
      <c r="AE472" s="456"/>
      <c r="AF472" s="456"/>
      <c r="AG472" s="456"/>
      <c r="AH472" s="1076"/>
    </row>
    <row r="473" spans="2:34" s="376" customFormat="1" ht="13.5" thickBot="1">
      <c r="B473" s="1859" t="s">
        <v>2859</v>
      </c>
      <c r="C473" s="1861" t="s">
        <v>2860</v>
      </c>
      <c r="D473" s="1859" t="s">
        <v>2861</v>
      </c>
      <c r="E473" s="1863" t="s">
        <v>2862</v>
      </c>
      <c r="F473" s="1864"/>
      <c r="G473" s="1864"/>
      <c r="H473" s="1864"/>
      <c r="I473" s="1864"/>
      <c r="J473" s="1864"/>
      <c r="K473" s="1864"/>
      <c r="L473" s="1864"/>
      <c r="M473" s="1864"/>
      <c r="N473" s="1864"/>
      <c r="O473" s="1864"/>
      <c r="P473" s="1864"/>
      <c r="Q473" s="1864"/>
      <c r="R473" s="1865"/>
      <c r="S473" s="2270" t="s">
        <v>2863</v>
      </c>
      <c r="T473" s="2271"/>
      <c r="U473" s="2271"/>
      <c r="V473" s="2271"/>
      <c r="W473" s="2271"/>
      <c r="X473" s="2271"/>
      <c r="Y473" s="2271"/>
      <c r="Z473" s="2272"/>
      <c r="AA473" s="1863" t="s">
        <v>2864</v>
      </c>
      <c r="AB473" s="1864"/>
      <c r="AC473" s="1864"/>
      <c r="AD473" s="1865"/>
      <c r="AE473" s="1869" t="s">
        <v>2865</v>
      </c>
      <c r="AF473" s="1870"/>
      <c r="AG473" s="1871"/>
      <c r="AH473" s="1076"/>
    </row>
    <row r="474" spans="2:34" s="376" customFormat="1" ht="13.5" thickBot="1">
      <c r="B474" s="1860"/>
      <c r="C474" s="1862"/>
      <c r="D474" s="1860"/>
      <c r="E474" s="1859" t="s">
        <v>2866</v>
      </c>
      <c r="F474" s="2273" t="s">
        <v>2867</v>
      </c>
      <c r="G474" s="2273" t="s">
        <v>2868</v>
      </c>
      <c r="H474" s="2270" t="s">
        <v>2869</v>
      </c>
      <c r="I474" s="2272"/>
      <c r="J474" s="2270" t="s">
        <v>2870</v>
      </c>
      <c r="K474" s="2272"/>
      <c r="L474" s="2270" t="s">
        <v>2871</v>
      </c>
      <c r="M474" s="2272"/>
      <c r="N474" s="2277" t="s">
        <v>2872</v>
      </c>
      <c r="O474" s="2278"/>
      <c r="P474" s="2271" t="s">
        <v>2873</v>
      </c>
      <c r="Q474" s="2271"/>
      <c r="R474" s="2272"/>
      <c r="S474" s="2273" t="s">
        <v>2869</v>
      </c>
      <c r="T474" s="2273" t="s">
        <v>2870</v>
      </c>
      <c r="U474" s="2273" t="s">
        <v>2871</v>
      </c>
      <c r="V474" s="2271" t="s">
        <v>2872</v>
      </c>
      <c r="W474" s="2271"/>
      <c r="X474" s="2270" t="s">
        <v>2873</v>
      </c>
      <c r="Y474" s="2271"/>
      <c r="Z474" s="2272"/>
      <c r="AA474" s="1859" t="s">
        <v>2866</v>
      </c>
      <c r="AB474" s="1859" t="s">
        <v>2874</v>
      </c>
      <c r="AC474" s="1859" t="s">
        <v>2875</v>
      </c>
      <c r="AD474" s="1859" t="s">
        <v>2876</v>
      </c>
      <c r="AE474" s="1872"/>
      <c r="AF474" s="1873"/>
      <c r="AG474" s="1874"/>
      <c r="AH474" s="1076"/>
    </row>
    <row r="475" spans="2:34" s="376" customFormat="1" ht="26.25" thickBot="1">
      <c r="B475" s="1883"/>
      <c r="C475" s="1884"/>
      <c r="D475" s="1883"/>
      <c r="E475" s="1883"/>
      <c r="F475" s="2415"/>
      <c r="G475" s="2415"/>
      <c r="H475" s="1608" t="s">
        <v>2877</v>
      </c>
      <c r="I475" s="1608" t="s">
        <v>2878</v>
      </c>
      <c r="J475" s="1608" t="s">
        <v>2877</v>
      </c>
      <c r="K475" s="1608" t="s">
        <v>2878</v>
      </c>
      <c r="L475" s="1608" t="s">
        <v>2877</v>
      </c>
      <c r="M475" s="1608" t="s">
        <v>2878</v>
      </c>
      <c r="N475" s="1175" t="s">
        <v>306</v>
      </c>
      <c r="O475" s="1176" t="s">
        <v>2879</v>
      </c>
      <c r="P475" s="1177" t="s">
        <v>2880</v>
      </c>
      <c r="Q475" s="1176" t="s">
        <v>2881</v>
      </c>
      <c r="R475" s="1176" t="s">
        <v>2882</v>
      </c>
      <c r="S475" s="2415"/>
      <c r="T475" s="2415"/>
      <c r="U475" s="2415"/>
      <c r="V475" s="1603" t="s">
        <v>306</v>
      </c>
      <c r="W475" s="1179" t="s">
        <v>2879</v>
      </c>
      <c r="X475" s="1176" t="s">
        <v>2880</v>
      </c>
      <c r="Y475" s="1180" t="s">
        <v>2881</v>
      </c>
      <c r="Z475" s="1176" t="s">
        <v>2882</v>
      </c>
      <c r="AA475" s="1883"/>
      <c r="AB475" s="1883"/>
      <c r="AC475" s="1883"/>
      <c r="AD475" s="1883"/>
      <c r="AE475" s="1027" t="s">
        <v>307</v>
      </c>
      <c r="AF475" s="1027" t="s">
        <v>2883</v>
      </c>
      <c r="AG475" s="1027" t="s">
        <v>2884</v>
      </c>
      <c r="AH475" s="1076"/>
    </row>
    <row r="476" spans="2:34" s="376" customFormat="1">
      <c r="B476" s="2664" t="s">
        <v>3405</v>
      </c>
      <c r="C476" s="1029"/>
      <c r="D476" s="1330">
        <v>8</v>
      </c>
      <c r="E476" s="1330">
        <v>8</v>
      </c>
      <c r="F476" s="1134"/>
      <c r="G476" s="1134"/>
      <c r="H476" s="1136">
        <v>0.01</v>
      </c>
      <c r="I476" s="1136">
        <v>0.01</v>
      </c>
      <c r="J476" s="1136">
        <v>0.02</v>
      </c>
      <c r="K476" s="1136">
        <v>0.02</v>
      </c>
      <c r="L476" s="1136">
        <v>0.02</v>
      </c>
      <c r="M476" s="1136">
        <v>0.02</v>
      </c>
      <c r="N476" s="1581" t="s">
        <v>283</v>
      </c>
      <c r="O476" s="1582" t="s">
        <v>3025</v>
      </c>
      <c r="P476" s="1758">
        <v>0.13500000000000001</v>
      </c>
      <c r="Q476" s="1136">
        <v>0.13500000000000001</v>
      </c>
      <c r="R476" s="1136">
        <v>0.13500000000000001</v>
      </c>
      <c r="S476" s="1135"/>
      <c r="T476" s="1135"/>
      <c r="U476" s="1135"/>
      <c r="V476" s="1593"/>
      <c r="W476" s="1135"/>
      <c r="X476" s="1135"/>
      <c r="Y476" s="1135"/>
      <c r="Z476" s="1135"/>
      <c r="AA476" s="1133"/>
      <c r="AB476" s="1134"/>
      <c r="AC476" s="1135"/>
      <c r="AD476" s="1135"/>
      <c r="AE476" s="1593"/>
      <c r="AF476" s="1606"/>
      <c r="AG476" s="1151"/>
      <c r="AH476" s="1076"/>
    </row>
    <row r="477" spans="2:34" s="376" customFormat="1">
      <c r="B477" s="2665"/>
      <c r="C477" s="1127"/>
      <c r="D477" s="1127"/>
      <c r="E477" s="1127"/>
      <c r="F477" s="1128"/>
      <c r="G477" s="1128"/>
      <c r="H477" s="1129"/>
      <c r="I477" s="1129"/>
      <c r="J477" s="1129"/>
      <c r="K477" s="1129"/>
      <c r="L477" s="1129"/>
      <c r="M477" s="1129"/>
      <c r="N477" s="1583" t="s">
        <v>285</v>
      </c>
      <c r="O477" s="1584" t="s">
        <v>3025</v>
      </c>
      <c r="P477" s="1129"/>
      <c r="Q477" s="1129"/>
      <c r="R477" s="1129"/>
      <c r="S477" s="1129"/>
      <c r="T477" s="1129"/>
      <c r="U477" s="1129"/>
      <c r="V477" s="1594"/>
      <c r="W477" s="1129"/>
      <c r="X477" s="1129"/>
      <c r="Y477" s="1129"/>
      <c r="Z477" s="1129"/>
      <c r="AA477" s="1127"/>
      <c r="AB477" s="1128"/>
      <c r="AC477" s="1129"/>
      <c r="AD477" s="1129"/>
      <c r="AE477" s="1594"/>
      <c r="AF477" s="1604"/>
      <c r="AG477" s="1152"/>
      <c r="AH477" s="1076"/>
    </row>
    <row r="478" spans="2:34" s="376" customFormat="1">
      <c r="B478" s="2665"/>
      <c r="C478" s="1127"/>
      <c r="D478" s="1127"/>
      <c r="E478" s="1127"/>
      <c r="F478" s="1128"/>
      <c r="G478" s="1128"/>
      <c r="H478" s="1129"/>
      <c r="I478" s="1129"/>
      <c r="J478" s="1129"/>
      <c r="K478" s="1129"/>
      <c r="L478" s="1129"/>
      <c r="M478" s="1129"/>
      <c r="N478" s="1583" t="s">
        <v>152</v>
      </c>
      <c r="O478" s="1584" t="s">
        <v>3026</v>
      </c>
      <c r="P478" s="1129"/>
      <c r="Q478" s="1129"/>
      <c r="R478" s="1129"/>
      <c r="S478" s="1129"/>
      <c r="T478" s="1129"/>
      <c r="U478" s="1129"/>
      <c r="V478" s="1594"/>
      <c r="W478" s="1129"/>
      <c r="X478" s="1129"/>
      <c r="Y478" s="1129"/>
      <c r="Z478" s="1129"/>
      <c r="AA478" s="1127"/>
      <c r="AB478" s="1128"/>
      <c r="AC478" s="1129"/>
      <c r="AD478" s="1129"/>
      <c r="AE478" s="1594"/>
      <c r="AF478" s="1604"/>
      <c r="AG478" s="1152"/>
      <c r="AH478" s="1076"/>
    </row>
    <row r="479" spans="2:34" s="376" customFormat="1">
      <c r="B479" s="2665"/>
      <c r="C479" s="1127"/>
      <c r="D479" s="1127"/>
      <c r="E479" s="1127"/>
      <c r="F479" s="1128"/>
      <c r="G479" s="1128"/>
      <c r="H479" s="1129"/>
      <c r="I479" s="1129"/>
      <c r="J479" s="1129"/>
      <c r="K479" s="1129"/>
      <c r="L479" s="1129"/>
      <c r="M479" s="1129"/>
      <c r="N479" s="1583" t="s">
        <v>2271</v>
      </c>
      <c r="O479" s="1584" t="s">
        <v>3027</v>
      </c>
      <c r="P479" s="1129"/>
      <c r="Q479" s="1129"/>
      <c r="R479" s="1129"/>
      <c r="S479" s="1129"/>
      <c r="T479" s="1129"/>
      <c r="U479" s="1129"/>
      <c r="V479" s="1594"/>
      <c r="W479" s="1129"/>
      <c r="X479" s="1129"/>
      <c r="Y479" s="1129"/>
      <c r="Z479" s="1129"/>
      <c r="AA479" s="1127"/>
      <c r="AB479" s="1128"/>
      <c r="AC479" s="1129"/>
      <c r="AD479" s="1129"/>
      <c r="AE479" s="1594"/>
      <c r="AF479" s="1604"/>
      <c r="AG479" s="1152"/>
      <c r="AH479" s="1076"/>
    </row>
    <row r="480" spans="2:34" s="376" customFormat="1">
      <c r="B480" s="2665"/>
      <c r="C480" s="1127"/>
      <c r="D480" s="1127"/>
      <c r="E480" s="1127"/>
      <c r="F480" s="1128"/>
      <c r="G480" s="1128"/>
      <c r="H480" s="1129"/>
      <c r="I480" s="1129"/>
      <c r="J480" s="1129"/>
      <c r="K480" s="1129"/>
      <c r="L480" s="1129"/>
      <c r="M480" s="1129"/>
      <c r="N480" s="1583" t="s">
        <v>2272</v>
      </c>
      <c r="O480" s="1584" t="s">
        <v>3028</v>
      </c>
      <c r="P480" s="1129"/>
      <c r="Q480" s="1129"/>
      <c r="R480" s="1129"/>
      <c r="S480" s="1129"/>
      <c r="T480" s="1129"/>
      <c r="U480" s="1129"/>
      <c r="V480" s="1594"/>
      <c r="W480" s="1129"/>
      <c r="X480" s="1129"/>
      <c r="Y480" s="1129"/>
      <c r="Z480" s="1129"/>
      <c r="AA480" s="1127"/>
      <c r="AB480" s="1128"/>
      <c r="AC480" s="1129"/>
      <c r="AD480" s="1129"/>
      <c r="AE480" s="1594"/>
      <c r="AF480" s="1604"/>
      <c r="AG480" s="1152"/>
      <c r="AH480" s="1076"/>
    </row>
    <row r="481" spans="2:34" s="376" customFormat="1">
      <c r="B481" s="2665"/>
      <c r="C481" s="1127"/>
      <c r="D481" s="1127"/>
      <c r="E481" s="1127"/>
      <c r="F481" s="1128"/>
      <c r="G481" s="1128"/>
      <c r="H481" s="1129"/>
      <c r="I481" s="1129"/>
      <c r="J481" s="1129"/>
      <c r="K481" s="1129"/>
      <c r="L481" s="1129"/>
      <c r="M481" s="1129"/>
      <c r="N481" s="1583" t="s">
        <v>153</v>
      </c>
      <c r="O481" s="1584" t="s">
        <v>3029</v>
      </c>
      <c r="P481" s="1129"/>
      <c r="Q481" s="1129"/>
      <c r="R481" s="1129"/>
      <c r="S481" s="1129"/>
      <c r="T481" s="1129"/>
      <c r="U481" s="1129"/>
      <c r="V481" s="1594"/>
      <c r="W481" s="1129"/>
      <c r="X481" s="1129"/>
      <c r="Y481" s="1129"/>
      <c r="Z481" s="1129"/>
      <c r="AA481" s="1127"/>
      <c r="AB481" s="1128"/>
      <c r="AC481" s="1129"/>
      <c r="AD481" s="1129"/>
      <c r="AE481" s="1594"/>
      <c r="AF481" s="1604"/>
      <c r="AG481" s="1152"/>
      <c r="AH481" s="1076"/>
    </row>
    <row r="482" spans="2:34" s="376" customFormat="1">
      <c r="B482" s="2665"/>
      <c r="C482" s="1127"/>
      <c r="D482" s="1127"/>
      <c r="E482" s="1127"/>
      <c r="F482" s="1128"/>
      <c r="G482" s="1128"/>
      <c r="H482" s="1129"/>
      <c r="I482" s="1129"/>
      <c r="J482" s="1129"/>
      <c r="K482" s="1129"/>
      <c r="L482" s="1129"/>
      <c r="M482" s="1129"/>
      <c r="N482" s="1583" t="s">
        <v>154</v>
      </c>
      <c r="O482" s="1584" t="s">
        <v>3029</v>
      </c>
      <c r="P482" s="1129"/>
      <c r="Q482" s="1129"/>
      <c r="R482" s="1129"/>
      <c r="S482" s="1129"/>
      <c r="T482" s="1129"/>
      <c r="U482" s="1129"/>
      <c r="V482" s="1594"/>
      <c r="W482" s="1129"/>
      <c r="X482" s="1129"/>
      <c r="Y482" s="1129"/>
      <c r="Z482" s="1129"/>
      <c r="AA482" s="1127"/>
      <c r="AB482" s="1128"/>
      <c r="AC482" s="1129"/>
      <c r="AD482" s="1129"/>
      <c r="AE482" s="1594"/>
      <c r="AF482" s="1604"/>
      <c r="AG482" s="1152"/>
      <c r="AH482" s="1076"/>
    </row>
    <row r="483" spans="2:34" s="376" customFormat="1">
      <c r="B483" s="2665"/>
      <c r="C483" s="1127"/>
      <c r="D483" s="1127"/>
      <c r="E483" s="1127"/>
      <c r="F483" s="1128"/>
      <c r="G483" s="1128"/>
      <c r="H483" s="1129"/>
      <c r="I483" s="1129"/>
      <c r="J483" s="1129"/>
      <c r="K483" s="1129"/>
      <c r="L483" s="1129"/>
      <c r="M483" s="1129"/>
      <c r="N483" s="1583" t="s">
        <v>155</v>
      </c>
      <c r="O483" s="1584" t="s">
        <v>3030</v>
      </c>
      <c r="P483" s="1129"/>
      <c r="Q483" s="1129"/>
      <c r="R483" s="1129"/>
      <c r="S483" s="1129"/>
      <c r="T483" s="1129"/>
      <c r="U483" s="1129"/>
      <c r="V483" s="1594"/>
      <c r="W483" s="1129"/>
      <c r="X483" s="1129"/>
      <c r="Y483" s="1129"/>
      <c r="Z483" s="1129"/>
      <c r="AA483" s="1127"/>
      <c r="AB483" s="1128"/>
      <c r="AC483" s="1129"/>
      <c r="AD483" s="1129"/>
      <c r="AE483" s="1594"/>
      <c r="AF483" s="1604"/>
      <c r="AG483" s="1152"/>
      <c r="AH483" s="1076"/>
    </row>
    <row r="484" spans="2:34" s="376" customFormat="1">
      <c r="B484" s="2665"/>
      <c r="C484" s="1127"/>
      <c r="D484" s="1127"/>
      <c r="E484" s="1127"/>
      <c r="F484" s="1128"/>
      <c r="G484" s="1128"/>
      <c r="H484" s="1129"/>
      <c r="I484" s="1129"/>
      <c r="J484" s="1129"/>
      <c r="K484" s="1129"/>
      <c r="L484" s="1129"/>
      <c r="M484" s="1129"/>
      <c r="N484" s="1583" t="s">
        <v>156</v>
      </c>
      <c r="O484" s="1584" t="s">
        <v>3029</v>
      </c>
      <c r="P484" s="1129"/>
      <c r="Q484" s="1129"/>
      <c r="R484" s="1129"/>
      <c r="S484" s="1129"/>
      <c r="T484" s="1129"/>
      <c r="U484" s="1129"/>
      <c r="V484" s="1594"/>
      <c r="W484" s="1129"/>
      <c r="X484" s="1129"/>
      <c r="Y484" s="1129"/>
      <c r="Z484" s="1129"/>
      <c r="AA484" s="1127"/>
      <c r="AB484" s="1128"/>
      <c r="AC484" s="1129"/>
      <c r="AD484" s="1129"/>
      <c r="AE484" s="1594"/>
      <c r="AF484" s="1604"/>
      <c r="AG484" s="1152"/>
      <c r="AH484" s="1076"/>
    </row>
    <row r="485" spans="2:34" s="376" customFormat="1">
      <c r="B485" s="2665"/>
      <c r="C485" s="1127"/>
      <c r="D485" s="1127"/>
      <c r="E485" s="1127"/>
      <c r="F485" s="1128"/>
      <c r="G485" s="1128"/>
      <c r="H485" s="1129"/>
      <c r="I485" s="1129"/>
      <c r="J485" s="1129"/>
      <c r="K485" s="1129"/>
      <c r="L485" s="1129"/>
      <c r="M485" s="1129"/>
      <c r="N485" s="1583" t="s">
        <v>157</v>
      </c>
      <c r="O485" s="1584" t="s">
        <v>3030</v>
      </c>
      <c r="P485" s="1129"/>
      <c r="Q485" s="1129"/>
      <c r="R485" s="1129"/>
      <c r="S485" s="1129"/>
      <c r="T485" s="1129"/>
      <c r="U485" s="1129"/>
      <c r="V485" s="1594"/>
      <c r="W485" s="1129"/>
      <c r="X485" s="1129"/>
      <c r="Y485" s="1129"/>
      <c r="Z485" s="1129"/>
      <c r="AA485" s="1127"/>
      <c r="AB485" s="1128"/>
      <c r="AC485" s="1129"/>
      <c r="AD485" s="1129"/>
      <c r="AE485" s="1594"/>
      <c r="AF485" s="1604"/>
      <c r="AG485" s="1152"/>
      <c r="AH485" s="1076"/>
    </row>
    <row r="486" spans="2:34" s="376" customFormat="1">
      <c r="B486" s="2665"/>
      <c r="C486" s="1127"/>
      <c r="D486" s="1127"/>
      <c r="E486" s="1127"/>
      <c r="F486" s="1128"/>
      <c r="G486" s="1128"/>
      <c r="H486" s="1129"/>
      <c r="I486" s="1129"/>
      <c r="J486" s="1129"/>
      <c r="K486" s="1129"/>
      <c r="L486" s="1129"/>
      <c r="M486" s="1129"/>
      <c r="N486" s="1583" t="s">
        <v>158</v>
      </c>
      <c r="O486" s="1584" t="s">
        <v>3030</v>
      </c>
      <c r="P486" s="1129"/>
      <c r="Q486" s="1129"/>
      <c r="R486" s="1129"/>
      <c r="S486" s="1129"/>
      <c r="T486" s="1129"/>
      <c r="U486" s="1129"/>
      <c r="V486" s="1594"/>
      <c r="W486" s="1129"/>
      <c r="X486" s="1129"/>
      <c r="Y486" s="1129"/>
      <c r="Z486" s="1129"/>
      <c r="AA486" s="1127"/>
      <c r="AB486" s="1128"/>
      <c r="AC486" s="1129"/>
      <c r="AD486" s="1129"/>
      <c r="AE486" s="1594"/>
      <c r="AF486" s="1604"/>
      <c r="AG486" s="1152"/>
      <c r="AH486" s="1076"/>
    </row>
    <row r="487" spans="2:34" s="376" customFormat="1">
      <c r="B487" s="2665"/>
      <c r="C487" s="1127"/>
      <c r="D487" s="1127"/>
      <c r="E487" s="1127"/>
      <c r="F487" s="1128"/>
      <c r="G487" s="1128"/>
      <c r="H487" s="1129"/>
      <c r="I487" s="1129"/>
      <c r="J487" s="1129"/>
      <c r="K487" s="1129"/>
      <c r="L487" s="1129"/>
      <c r="M487" s="1129"/>
      <c r="N487" s="1583" t="s">
        <v>159</v>
      </c>
      <c r="O487" s="1584" t="s">
        <v>3031</v>
      </c>
      <c r="P487" s="1129"/>
      <c r="Q487" s="1129"/>
      <c r="R487" s="1129"/>
      <c r="S487" s="1129"/>
      <c r="T487" s="1129"/>
      <c r="U487" s="1129"/>
      <c r="V487" s="1594"/>
      <c r="W487" s="1129"/>
      <c r="X487" s="1129"/>
      <c r="Y487" s="1129"/>
      <c r="Z487" s="1129"/>
      <c r="AA487" s="1127"/>
      <c r="AB487" s="1128"/>
      <c r="AC487" s="1129"/>
      <c r="AD487" s="1129"/>
      <c r="AE487" s="1594"/>
      <c r="AF487" s="1604"/>
      <c r="AG487" s="1152"/>
      <c r="AH487" s="1076"/>
    </row>
    <row r="488" spans="2:34" s="376" customFormat="1">
      <c r="B488" s="2665"/>
      <c r="C488" s="1127"/>
      <c r="D488" s="1127"/>
      <c r="E488" s="1127"/>
      <c r="F488" s="1128"/>
      <c r="G488" s="1128"/>
      <c r="H488" s="1129"/>
      <c r="I488" s="1129"/>
      <c r="J488" s="1129"/>
      <c r="K488" s="1129"/>
      <c r="L488" s="1129"/>
      <c r="M488" s="1129"/>
      <c r="N488" s="1583" t="s">
        <v>160</v>
      </c>
      <c r="O488" s="1584" t="s">
        <v>3030</v>
      </c>
      <c r="P488" s="1129"/>
      <c r="Q488" s="1129"/>
      <c r="R488" s="1129"/>
      <c r="S488" s="1129"/>
      <c r="T488" s="1129"/>
      <c r="U488" s="1129"/>
      <c r="V488" s="1594"/>
      <c r="W488" s="1129"/>
      <c r="X488" s="1129"/>
      <c r="Y488" s="1129"/>
      <c r="Z488" s="1129"/>
      <c r="AA488" s="1127"/>
      <c r="AB488" s="1128"/>
      <c r="AC488" s="1129"/>
      <c r="AD488" s="1129"/>
      <c r="AE488" s="1594"/>
      <c r="AF488" s="1604"/>
      <c r="AG488" s="1152"/>
      <c r="AH488" s="1076"/>
    </row>
    <row r="489" spans="2:34" s="376" customFormat="1">
      <c r="B489" s="2665"/>
      <c r="C489" s="1127"/>
      <c r="D489" s="1127"/>
      <c r="E489" s="1127"/>
      <c r="F489" s="1128"/>
      <c r="G489" s="1128"/>
      <c r="H489" s="1129"/>
      <c r="I489" s="1129"/>
      <c r="J489" s="1129"/>
      <c r="K489" s="1129"/>
      <c r="L489" s="1129"/>
      <c r="M489" s="1129"/>
      <c r="N489" s="1583" t="s">
        <v>161</v>
      </c>
      <c r="O489" s="1584" t="s">
        <v>3032</v>
      </c>
      <c r="P489" s="1129"/>
      <c r="Q489" s="1129"/>
      <c r="R489" s="1129"/>
      <c r="S489" s="1129"/>
      <c r="T489" s="1129"/>
      <c r="U489" s="1129"/>
      <c r="V489" s="1594"/>
      <c r="W489" s="1129"/>
      <c r="X489" s="1129"/>
      <c r="Y489" s="1129"/>
      <c r="Z489" s="1129"/>
      <c r="AA489" s="1127"/>
      <c r="AB489" s="1128"/>
      <c r="AC489" s="1129"/>
      <c r="AD489" s="1129"/>
      <c r="AE489" s="1594"/>
      <c r="AF489" s="1604"/>
      <c r="AG489" s="1152"/>
      <c r="AH489" s="1076"/>
    </row>
    <row r="490" spans="2:34" s="376" customFormat="1">
      <c r="B490" s="2665"/>
      <c r="C490" s="1127"/>
      <c r="D490" s="1127"/>
      <c r="E490" s="1127"/>
      <c r="F490" s="1128"/>
      <c r="G490" s="1128"/>
      <c r="H490" s="1129"/>
      <c r="I490" s="1129"/>
      <c r="J490" s="1129"/>
      <c r="K490" s="1129"/>
      <c r="L490" s="1129"/>
      <c r="M490" s="1129"/>
      <c r="N490" s="1583" t="s">
        <v>164</v>
      </c>
      <c r="O490" s="1584" t="s">
        <v>3026</v>
      </c>
      <c r="P490" s="1129"/>
      <c r="Q490" s="1129"/>
      <c r="R490" s="1129"/>
      <c r="S490" s="1129"/>
      <c r="T490" s="1129"/>
      <c r="U490" s="1129"/>
      <c r="V490" s="1594"/>
      <c r="W490" s="1129"/>
      <c r="X490" s="1129"/>
      <c r="Y490" s="1129"/>
      <c r="Z490" s="1129"/>
      <c r="AA490" s="1127"/>
      <c r="AB490" s="1128"/>
      <c r="AC490" s="1129"/>
      <c r="AD490" s="1129"/>
      <c r="AE490" s="1594"/>
      <c r="AF490" s="1604"/>
      <c r="AG490" s="1152"/>
      <c r="AH490" s="1076"/>
    </row>
    <row r="491" spans="2:34" s="376" customFormat="1">
      <c r="B491" s="2665"/>
      <c r="C491" s="1127"/>
      <c r="D491" s="1127"/>
      <c r="E491" s="1127"/>
      <c r="F491" s="1128"/>
      <c r="G491" s="1128"/>
      <c r="H491" s="1129"/>
      <c r="I491" s="1129"/>
      <c r="J491" s="1129"/>
      <c r="K491" s="1129"/>
      <c r="L491" s="1129"/>
      <c r="M491" s="1129"/>
      <c r="N491" s="1583" t="s">
        <v>2273</v>
      </c>
      <c r="O491" s="1584" t="s">
        <v>3033</v>
      </c>
      <c r="P491" s="1129"/>
      <c r="Q491" s="1129"/>
      <c r="R491" s="1129"/>
      <c r="S491" s="1129"/>
      <c r="T491" s="1129"/>
      <c r="U491" s="1129"/>
      <c r="V491" s="1594"/>
      <c r="W491" s="1129"/>
      <c r="X491" s="1129"/>
      <c r="Y491" s="1129"/>
      <c r="Z491" s="1129"/>
      <c r="AA491" s="1127"/>
      <c r="AB491" s="1128"/>
      <c r="AC491" s="1129"/>
      <c r="AD491" s="1129"/>
      <c r="AE491" s="1594"/>
      <c r="AF491" s="1604"/>
      <c r="AG491" s="1152"/>
      <c r="AH491" s="1076"/>
    </row>
    <row r="492" spans="2:34" s="376" customFormat="1">
      <c r="B492" s="2665"/>
      <c r="C492" s="1127"/>
      <c r="D492" s="1127"/>
      <c r="E492" s="1127"/>
      <c r="F492" s="1128"/>
      <c r="G492" s="1128"/>
      <c r="H492" s="1129"/>
      <c r="I492" s="1129"/>
      <c r="J492" s="1129"/>
      <c r="K492" s="1129"/>
      <c r="L492" s="1129"/>
      <c r="M492" s="1129"/>
      <c r="N492" s="1583" t="s">
        <v>2362</v>
      </c>
      <c r="O492" s="1584" t="s">
        <v>3034</v>
      </c>
      <c r="P492" s="1129"/>
      <c r="Q492" s="1129"/>
      <c r="R492" s="1129"/>
      <c r="S492" s="1129"/>
      <c r="T492" s="1129"/>
      <c r="U492" s="1129"/>
      <c r="V492" s="1594"/>
      <c r="W492" s="1129"/>
      <c r="X492" s="1129"/>
      <c r="Y492" s="1129"/>
      <c r="Z492" s="1129"/>
      <c r="AA492" s="1127"/>
      <c r="AB492" s="1128"/>
      <c r="AC492" s="1129"/>
      <c r="AD492" s="1129"/>
      <c r="AE492" s="1594"/>
      <c r="AF492" s="1604"/>
      <c r="AG492" s="1152"/>
      <c r="AH492" s="1076"/>
    </row>
    <row r="493" spans="2:34" s="376" customFormat="1">
      <c r="B493" s="2665"/>
      <c r="C493" s="1127"/>
      <c r="D493" s="1127"/>
      <c r="E493" s="1127"/>
      <c r="F493" s="1128"/>
      <c r="G493" s="1128"/>
      <c r="H493" s="1129"/>
      <c r="I493" s="1129"/>
      <c r="J493" s="1129"/>
      <c r="K493" s="1129"/>
      <c r="L493" s="1129"/>
      <c r="M493" s="1129"/>
      <c r="N493" s="1583" t="s">
        <v>162</v>
      </c>
      <c r="O493" s="1584" t="s">
        <v>3029</v>
      </c>
      <c r="P493" s="1129"/>
      <c r="Q493" s="1129"/>
      <c r="R493" s="1129"/>
      <c r="S493" s="1129"/>
      <c r="T493" s="1129"/>
      <c r="U493" s="1129"/>
      <c r="V493" s="1594"/>
      <c r="W493" s="1129"/>
      <c r="X493" s="1129"/>
      <c r="Y493" s="1129"/>
      <c r="Z493" s="1129"/>
      <c r="AA493" s="1127"/>
      <c r="AB493" s="1128"/>
      <c r="AC493" s="1129"/>
      <c r="AD493" s="1129"/>
      <c r="AE493" s="1594"/>
      <c r="AF493" s="1604"/>
      <c r="AG493" s="1152"/>
      <c r="AH493" s="1076"/>
    </row>
    <row r="494" spans="2:34" s="376" customFormat="1">
      <c r="B494" s="2665"/>
      <c r="C494" s="1127"/>
      <c r="D494" s="1127"/>
      <c r="E494" s="1127"/>
      <c r="F494" s="1128"/>
      <c r="G494" s="1128"/>
      <c r="H494" s="1129"/>
      <c r="I494" s="1129"/>
      <c r="J494" s="1129"/>
      <c r="K494" s="1129"/>
      <c r="L494" s="1129"/>
      <c r="M494" s="1129"/>
      <c r="N494" s="1583" t="s">
        <v>3036</v>
      </c>
      <c r="O494" s="1584" t="s">
        <v>3037</v>
      </c>
      <c r="P494" s="1129"/>
      <c r="Q494" s="1129"/>
      <c r="R494" s="1129"/>
      <c r="S494" s="1129"/>
      <c r="T494" s="1129"/>
      <c r="U494" s="1129"/>
      <c r="V494" s="1594"/>
      <c r="W494" s="1129"/>
      <c r="X494" s="1129"/>
      <c r="Y494" s="1129"/>
      <c r="Z494" s="1129"/>
      <c r="AA494" s="1127"/>
      <c r="AB494" s="1128"/>
      <c r="AC494" s="1129"/>
      <c r="AD494" s="1129"/>
      <c r="AE494" s="1594"/>
      <c r="AF494" s="1604"/>
      <c r="AG494" s="1152"/>
      <c r="AH494" s="1076"/>
    </row>
    <row r="495" spans="2:34" s="376" customFormat="1">
      <c r="B495" s="2665"/>
      <c r="C495" s="1127"/>
      <c r="D495" s="1127"/>
      <c r="E495" s="1127"/>
      <c r="F495" s="1128"/>
      <c r="G495" s="1128"/>
      <c r="H495" s="1129"/>
      <c r="I495" s="1129"/>
      <c r="J495" s="1129"/>
      <c r="K495" s="1129"/>
      <c r="L495" s="1129"/>
      <c r="M495" s="1129"/>
      <c r="N495" s="1583" t="s">
        <v>29</v>
      </c>
      <c r="O495" s="1584" t="s">
        <v>3038</v>
      </c>
      <c r="P495" s="1129"/>
      <c r="Q495" s="1129"/>
      <c r="R495" s="1129"/>
      <c r="S495" s="1129"/>
      <c r="T495" s="1129"/>
      <c r="U495" s="1129"/>
      <c r="V495" s="1594"/>
      <c r="W495" s="1129"/>
      <c r="X495" s="1129"/>
      <c r="Y495" s="1129"/>
      <c r="Z495" s="1129"/>
      <c r="AA495" s="1127"/>
      <c r="AB495" s="1128"/>
      <c r="AC495" s="1129"/>
      <c r="AD495" s="1129"/>
      <c r="AE495" s="1594"/>
      <c r="AF495" s="1604"/>
      <c r="AG495" s="1152"/>
      <c r="AH495" s="1076"/>
    </row>
    <row r="496" spans="2:34" s="376" customFormat="1">
      <c r="B496" s="2665"/>
      <c r="C496" s="1127"/>
      <c r="D496" s="1127"/>
      <c r="E496" s="1127"/>
      <c r="F496" s="1128"/>
      <c r="G496" s="1128"/>
      <c r="H496" s="1129"/>
      <c r="I496" s="1129"/>
      <c r="J496" s="1129"/>
      <c r="K496" s="1129"/>
      <c r="L496" s="1129"/>
      <c r="M496" s="1129"/>
      <c r="N496" s="1583" t="s">
        <v>3039</v>
      </c>
      <c r="O496" s="1584" t="s">
        <v>3040</v>
      </c>
      <c r="P496" s="1129"/>
      <c r="Q496" s="1129"/>
      <c r="R496" s="1129"/>
      <c r="S496" s="1129"/>
      <c r="T496" s="1129"/>
      <c r="U496" s="1129"/>
      <c r="V496" s="1594"/>
      <c r="W496" s="1129"/>
      <c r="X496" s="1129"/>
      <c r="Y496" s="1129"/>
      <c r="Z496" s="1129"/>
      <c r="AA496" s="1127"/>
      <c r="AB496" s="1128"/>
      <c r="AC496" s="1129"/>
      <c r="AD496" s="1129"/>
      <c r="AE496" s="1594"/>
      <c r="AF496" s="1604"/>
      <c r="AG496" s="1152"/>
      <c r="AH496" s="1076"/>
    </row>
    <row r="497" spans="2:34" s="376" customFormat="1">
      <c r="B497" s="2665"/>
      <c r="C497" s="1127"/>
      <c r="D497" s="1127"/>
      <c r="E497" s="1127"/>
      <c r="F497" s="1128"/>
      <c r="G497" s="1128"/>
      <c r="H497" s="1129"/>
      <c r="I497" s="1129"/>
      <c r="J497" s="1129"/>
      <c r="K497" s="1129"/>
      <c r="L497" s="1129"/>
      <c r="M497" s="1129"/>
      <c r="N497" s="1583" t="s">
        <v>3041</v>
      </c>
      <c r="O497" s="1584">
        <v>0.85</v>
      </c>
      <c r="P497" s="1129"/>
      <c r="Q497" s="1129"/>
      <c r="R497" s="1129"/>
      <c r="S497" s="1129"/>
      <c r="T497" s="1129"/>
      <c r="U497" s="1129"/>
      <c r="V497" s="1594"/>
      <c r="W497" s="1129"/>
      <c r="X497" s="1129"/>
      <c r="Y497" s="1129"/>
      <c r="Z497" s="1129"/>
      <c r="AA497" s="1127"/>
      <c r="AB497" s="1128"/>
      <c r="AC497" s="1129"/>
      <c r="AD497" s="1129"/>
      <c r="AE497" s="1594"/>
      <c r="AF497" s="1604"/>
      <c r="AG497" s="1152"/>
      <c r="AH497" s="1076"/>
    </row>
    <row r="498" spans="2:34" s="376" customFormat="1" ht="13.5" thickBot="1">
      <c r="B498" s="2666"/>
      <c r="C498" s="1142"/>
      <c r="D498" s="1142"/>
      <c r="E498" s="1142"/>
      <c r="F498" s="1143"/>
      <c r="G498" s="1143"/>
      <c r="H498" s="1144"/>
      <c r="I498" s="1144"/>
      <c r="J498" s="1144"/>
      <c r="K498" s="1144"/>
      <c r="L498" s="1144"/>
      <c r="M498" s="1144"/>
      <c r="N498" s="1585" t="s">
        <v>165</v>
      </c>
      <c r="O498" s="1586" t="s">
        <v>3034</v>
      </c>
      <c r="P498" s="1144"/>
      <c r="Q498" s="1144"/>
      <c r="R498" s="1144"/>
      <c r="S498" s="1144"/>
      <c r="T498" s="1144"/>
      <c r="U498" s="1144"/>
      <c r="V498" s="1595"/>
      <c r="W498" s="1144"/>
      <c r="X498" s="1144"/>
      <c r="Y498" s="1144"/>
      <c r="Z498" s="1144"/>
      <c r="AA498" s="1142"/>
      <c r="AB498" s="1143"/>
      <c r="AC498" s="1144"/>
      <c r="AD498" s="1144"/>
      <c r="AE498" s="1595"/>
      <c r="AF498" s="1605"/>
      <c r="AG498" s="1155"/>
      <c r="AH498" s="1081"/>
    </row>
    <row r="499" spans="2:34" s="376" customFormat="1">
      <c r="B499" s="1183"/>
      <c r="C499" s="1184"/>
      <c r="D499" s="1184">
        <v>1.0000000000000001E-33</v>
      </c>
      <c r="E499" s="1184"/>
      <c r="F499" s="1184"/>
      <c r="G499" s="1184"/>
      <c r="H499" s="1184"/>
      <c r="I499" s="1184"/>
      <c r="J499" s="1184"/>
      <c r="K499" s="1184"/>
      <c r="L499" s="1184"/>
      <c r="M499" s="1184"/>
      <c r="N499" s="1184">
        <v>1.0000000000000001E-33</v>
      </c>
      <c r="O499" s="1184"/>
      <c r="P499" s="1184"/>
      <c r="Q499" s="1184"/>
      <c r="R499" s="1184"/>
      <c r="S499" s="1184"/>
      <c r="T499" s="1184"/>
      <c r="U499" s="1184"/>
      <c r="V499" s="1184">
        <v>1.0000000000000001E-33</v>
      </c>
      <c r="W499" s="1184"/>
      <c r="X499" s="1184"/>
      <c r="Y499" s="1184"/>
      <c r="Z499" s="1184"/>
      <c r="AA499" s="1184"/>
      <c r="AB499" s="1184"/>
      <c r="AC499" s="1184"/>
      <c r="AD499" s="1184"/>
      <c r="AE499" s="1184"/>
      <c r="AF499" s="1184"/>
      <c r="AG499" s="1184"/>
      <c r="AH499" s="1076"/>
    </row>
    <row r="500" spans="2:34" s="376" customFormat="1">
      <c r="B500" s="1185" t="s">
        <v>2887</v>
      </c>
      <c r="C500" s="2418" t="s">
        <v>3043</v>
      </c>
      <c r="D500" s="2418"/>
      <c r="E500" s="2418"/>
      <c r="F500" s="2418"/>
      <c r="G500" s="1187"/>
      <c r="H500" s="1187"/>
      <c r="I500" s="1187"/>
      <c r="J500" s="1187"/>
      <c r="K500" s="1187"/>
      <c r="L500" s="1187"/>
      <c r="M500" s="1187"/>
      <c r="N500" s="1187"/>
      <c r="O500" s="1187"/>
      <c r="P500" s="1187"/>
      <c r="Q500" s="1187"/>
      <c r="R500" s="1187"/>
      <c r="S500" s="1187"/>
      <c r="T500" s="1187"/>
      <c r="U500" s="1187"/>
      <c r="V500" s="1187"/>
      <c r="W500" s="1187"/>
      <c r="X500" s="1187"/>
      <c r="Y500" s="1187"/>
      <c r="Z500" s="1187"/>
      <c r="AA500" s="1187"/>
      <c r="AB500" s="1187"/>
      <c r="AC500" s="1187"/>
      <c r="AD500" s="1187"/>
      <c r="AE500" s="1187"/>
      <c r="AF500" s="1187"/>
      <c r="AG500" s="1187"/>
      <c r="AH500" s="1076"/>
    </row>
    <row r="501" spans="2:34" s="376" customFormat="1">
      <c r="B501" s="1185" t="s">
        <v>2889</v>
      </c>
      <c r="C501" s="1880" t="s">
        <v>2970</v>
      </c>
      <c r="D501" s="1880"/>
      <c r="E501" s="1880"/>
      <c r="F501" s="1880"/>
      <c r="G501" s="1188"/>
      <c r="H501" s="1188"/>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88"/>
      <c r="AE501" s="1188"/>
      <c r="AF501" s="1188"/>
      <c r="AG501" s="1188"/>
      <c r="AH501" s="1076"/>
    </row>
    <row r="502" spans="2:34" s="376" customFormat="1" ht="13.5" thickBot="1">
      <c r="B502" s="1186"/>
      <c r="C502" s="2232"/>
      <c r="D502" s="2232"/>
      <c r="E502" s="2232"/>
      <c r="F502" s="2232"/>
      <c r="G502" s="2437"/>
      <c r="H502" s="2437"/>
      <c r="I502" s="2437"/>
      <c r="J502" s="2437"/>
      <c r="K502" s="2437"/>
      <c r="L502" s="2437"/>
      <c r="M502" s="2437"/>
      <c r="N502" s="2437"/>
      <c r="O502" s="2437"/>
      <c r="P502" s="2437"/>
      <c r="Q502" s="2437"/>
      <c r="R502" s="2437"/>
      <c r="S502" s="2437"/>
      <c r="T502" s="2437"/>
      <c r="U502" s="2437"/>
      <c r="V502" s="2437"/>
      <c r="W502" s="2437"/>
      <c r="X502" s="2437"/>
      <c r="Y502" s="2437"/>
      <c r="Z502" s="2437"/>
      <c r="AA502" s="2437"/>
      <c r="AB502" s="2437"/>
      <c r="AC502" s="2437"/>
      <c r="AD502" s="2437"/>
      <c r="AE502" s="2437"/>
      <c r="AF502" s="2437"/>
      <c r="AG502" s="2437"/>
      <c r="AH502" s="1081"/>
    </row>
    <row r="503" spans="2:34" s="376" customFormat="1" ht="13.5" thickBot="1"/>
    <row r="504" spans="2:34" s="376" customFormat="1" ht="20.25">
      <c r="B504" s="2263" t="s">
        <v>2854</v>
      </c>
      <c r="C504" s="2264"/>
      <c r="D504" s="2264"/>
      <c r="E504" s="2264"/>
      <c r="F504" s="2264"/>
      <c r="G504" s="2264"/>
      <c r="H504" s="2264"/>
      <c r="I504" s="2264"/>
      <c r="J504" s="2264"/>
      <c r="K504" s="2264"/>
      <c r="L504" s="2264"/>
      <c r="M504" s="2264"/>
      <c r="N504" s="2264"/>
      <c r="O504" s="2264"/>
      <c r="P504" s="2264"/>
      <c r="Q504" s="2264"/>
      <c r="R504" s="2264"/>
      <c r="S504" s="2264"/>
      <c r="T504" s="2264"/>
      <c r="U504" s="2264"/>
      <c r="V504" s="2264"/>
      <c r="W504" s="2264"/>
      <c r="X504" s="2264"/>
      <c r="Y504" s="2264"/>
      <c r="Z504" s="2264"/>
      <c r="AA504" s="2264"/>
      <c r="AB504" s="2264"/>
      <c r="AC504" s="2264"/>
      <c r="AD504" s="2264"/>
      <c r="AE504" s="2264"/>
      <c r="AF504" s="2264"/>
      <c r="AG504" s="2264"/>
      <c r="AH504" s="2265"/>
    </row>
    <row r="505" spans="2:34" s="376" customFormat="1">
      <c r="B505" s="1168"/>
      <c r="C505" s="1169"/>
      <c r="D505" s="1170"/>
      <c r="E505" s="1170"/>
      <c r="F505" s="456"/>
      <c r="G505" s="456"/>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1076"/>
    </row>
    <row r="506" spans="2:34" s="376" customFormat="1">
      <c r="B506" s="1171" t="s">
        <v>2855</v>
      </c>
      <c r="C506" s="1172" t="s">
        <v>2664</v>
      </c>
      <c r="D506" s="1172"/>
      <c r="E506" s="456"/>
      <c r="F506" s="456"/>
      <c r="G506" s="456"/>
      <c r="H506" s="456"/>
      <c r="I506" s="1173"/>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1076"/>
    </row>
    <row r="507" spans="2:34" s="376" customFormat="1" ht="13.5" thickBot="1">
      <c r="B507" s="1171" t="s">
        <v>2857</v>
      </c>
      <c r="C507" s="1881">
        <v>41725</v>
      </c>
      <c r="D507" s="1882"/>
      <c r="E507" s="1882"/>
      <c r="F507" s="456"/>
      <c r="G507" s="456"/>
      <c r="H507" s="456"/>
      <c r="I507" s="1173"/>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1076"/>
    </row>
    <row r="508" spans="2:34" s="376" customFormat="1" ht="13.5" thickBot="1">
      <c r="B508" s="1171" t="s">
        <v>2858</v>
      </c>
      <c r="C508" s="2438" t="s">
        <v>3355</v>
      </c>
      <c r="D508" s="2439"/>
      <c r="E508" s="2439"/>
      <c r="F508" s="2439"/>
      <c r="G508" s="2439"/>
      <c r="H508" s="2439"/>
      <c r="I508" s="2439"/>
      <c r="J508" s="2439"/>
      <c r="K508" s="2439"/>
      <c r="L508" s="2439"/>
      <c r="M508" s="2439"/>
      <c r="N508" s="2439"/>
      <c r="O508" s="2439"/>
      <c r="P508" s="2439"/>
      <c r="Q508" s="2439"/>
      <c r="R508" s="2439"/>
      <c r="S508" s="2439"/>
      <c r="T508" s="2439"/>
      <c r="U508" s="2439"/>
      <c r="V508" s="2439"/>
      <c r="W508" s="2439"/>
      <c r="X508" s="2439"/>
      <c r="Y508" s="2439"/>
      <c r="Z508" s="2439"/>
      <c r="AA508" s="2439"/>
      <c r="AB508" s="2439"/>
      <c r="AC508" s="2439"/>
      <c r="AD508" s="2439"/>
      <c r="AE508" s="2439"/>
      <c r="AF508" s="2439"/>
      <c r="AG508" s="2440"/>
      <c r="AH508" s="1076"/>
    </row>
    <row r="509" spans="2:34" s="376" customFormat="1" ht="13.5" thickBot="1">
      <c r="B509" s="1168"/>
      <c r="C509" s="2269"/>
      <c r="D509" s="2269"/>
      <c r="E509" s="2269"/>
      <c r="F509" s="2269"/>
      <c r="G509" s="2269"/>
      <c r="H509" s="2269"/>
      <c r="I509" s="2269"/>
      <c r="J509" s="2269"/>
      <c r="K509" s="2269"/>
      <c r="L509" s="2269"/>
      <c r="M509" s="2269"/>
      <c r="N509" s="2269"/>
      <c r="O509" s="2269"/>
      <c r="P509" s="2269"/>
      <c r="Q509" s="2269"/>
      <c r="R509" s="2269"/>
      <c r="S509" s="2269"/>
      <c r="T509" s="2269"/>
      <c r="U509" s="2269"/>
      <c r="V509" s="2269"/>
      <c r="W509" s="2269"/>
      <c r="X509" s="456"/>
      <c r="Y509" s="456"/>
      <c r="Z509" s="456"/>
      <c r="AA509" s="456"/>
      <c r="AB509" s="456"/>
      <c r="AC509" s="456"/>
      <c r="AD509" s="456"/>
      <c r="AE509" s="456"/>
      <c r="AF509" s="456"/>
      <c r="AG509" s="456"/>
      <c r="AH509" s="1076"/>
    </row>
    <row r="510" spans="2:34" s="376" customFormat="1" ht="13.5" thickBot="1">
      <c r="B510" s="1859" t="s">
        <v>2859</v>
      </c>
      <c r="C510" s="1861" t="s">
        <v>2860</v>
      </c>
      <c r="D510" s="1859" t="s">
        <v>2861</v>
      </c>
      <c r="E510" s="1863" t="s">
        <v>2862</v>
      </c>
      <c r="F510" s="1864"/>
      <c r="G510" s="1864"/>
      <c r="H510" s="1864"/>
      <c r="I510" s="1864"/>
      <c r="J510" s="1864"/>
      <c r="K510" s="1864"/>
      <c r="L510" s="1864"/>
      <c r="M510" s="1864"/>
      <c r="N510" s="1864"/>
      <c r="O510" s="1864"/>
      <c r="P510" s="1864"/>
      <c r="Q510" s="1864"/>
      <c r="R510" s="1865"/>
      <c r="S510" s="2270" t="s">
        <v>2863</v>
      </c>
      <c r="T510" s="2271"/>
      <c r="U510" s="2271"/>
      <c r="V510" s="2271"/>
      <c r="W510" s="2271"/>
      <c r="X510" s="2271"/>
      <c r="Y510" s="2271"/>
      <c r="Z510" s="2272"/>
      <c r="AA510" s="1863" t="s">
        <v>2864</v>
      </c>
      <c r="AB510" s="1864"/>
      <c r="AC510" s="1864"/>
      <c r="AD510" s="1865"/>
      <c r="AE510" s="1869" t="s">
        <v>2865</v>
      </c>
      <c r="AF510" s="1870"/>
      <c r="AG510" s="1871"/>
      <c r="AH510" s="1076"/>
    </row>
    <row r="511" spans="2:34" s="376" customFormat="1" ht="13.5" thickBot="1">
      <c r="B511" s="1860"/>
      <c r="C511" s="1862"/>
      <c r="D511" s="1860"/>
      <c r="E511" s="1859" t="s">
        <v>2866</v>
      </c>
      <c r="F511" s="2273" t="s">
        <v>2867</v>
      </c>
      <c r="G511" s="2273" t="s">
        <v>2868</v>
      </c>
      <c r="H511" s="2270" t="s">
        <v>2869</v>
      </c>
      <c r="I511" s="2272"/>
      <c r="J511" s="2270" t="s">
        <v>2870</v>
      </c>
      <c r="K511" s="2272"/>
      <c r="L511" s="2270" t="s">
        <v>2871</v>
      </c>
      <c r="M511" s="2272"/>
      <c r="N511" s="2277" t="s">
        <v>2872</v>
      </c>
      <c r="O511" s="2278"/>
      <c r="P511" s="2271" t="s">
        <v>2873</v>
      </c>
      <c r="Q511" s="2271"/>
      <c r="R511" s="2272"/>
      <c r="S511" s="2273" t="s">
        <v>2869</v>
      </c>
      <c r="T511" s="2273" t="s">
        <v>2870</v>
      </c>
      <c r="U511" s="2273" t="s">
        <v>2871</v>
      </c>
      <c r="V511" s="2271" t="s">
        <v>2872</v>
      </c>
      <c r="W511" s="2271"/>
      <c r="X511" s="2270" t="s">
        <v>2873</v>
      </c>
      <c r="Y511" s="2271"/>
      <c r="Z511" s="2272"/>
      <c r="AA511" s="1859" t="s">
        <v>2866</v>
      </c>
      <c r="AB511" s="1859" t="s">
        <v>2874</v>
      </c>
      <c r="AC511" s="1859" t="s">
        <v>2875</v>
      </c>
      <c r="AD511" s="1859" t="s">
        <v>2876</v>
      </c>
      <c r="AE511" s="1872"/>
      <c r="AF511" s="1873"/>
      <c r="AG511" s="1874"/>
      <c r="AH511" s="1076"/>
    </row>
    <row r="512" spans="2:34" s="376" customFormat="1" ht="26.25" thickBot="1">
      <c r="B512" s="1860"/>
      <c r="C512" s="1862"/>
      <c r="D512" s="1860"/>
      <c r="E512" s="1860"/>
      <c r="F512" s="2274"/>
      <c r="G512" s="2274"/>
      <c r="H512" s="1489" t="s">
        <v>2877</v>
      </c>
      <c r="I512" s="1489" t="s">
        <v>2878</v>
      </c>
      <c r="J512" s="1489" t="s">
        <v>2877</v>
      </c>
      <c r="K512" s="1489" t="s">
        <v>2878</v>
      </c>
      <c r="L512" s="1489" t="s">
        <v>2877</v>
      </c>
      <c r="M512" s="1489" t="s">
        <v>2878</v>
      </c>
      <c r="N512" s="1488" t="s">
        <v>306</v>
      </c>
      <c r="O512" s="1191" t="s">
        <v>2879</v>
      </c>
      <c r="P512" s="1193" t="s">
        <v>2880</v>
      </c>
      <c r="Q512" s="1191" t="s">
        <v>2881</v>
      </c>
      <c r="R512" s="1191" t="s">
        <v>2882</v>
      </c>
      <c r="S512" s="2274"/>
      <c r="T512" s="2274"/>
      <c r="U512" s="2274"/>
      <c r="V512" s="1490" t="s">
        <v>306</v>
      </c>
      <c r="W512" s="1196" t="s">
        <v>2879</v>
      </c>
      <c r="X512" s="1191" t="s">
        <v>2880</v>
      </c>
      <c r="Y512" s="1192" t="s">
        <v>2881</v>
      </c>
      <c r="Z512" s="1191" t="s">
        <v>2882</v>
      </c>
      <c r="AA512" s="1860"/>
      <c r="AB512" s="1860"/>
      <c r="AC512" s="1860"/>
      <c r="AD512" s="1860"/>
      <c r="AE512" s="1486" t="s">
        <v>307</v>
      </c>
      <c r="AF512" s="1486" t="s">
        <v>2883</v>
      </c>
      <c r="AG512" s="1486" t="s">
        <v>2884</v>
      </c>
      <c r="AH512" s="1076"/>
    </row>
    <row r="513" spans="2:34" s="376" customFormat="1" ht="25.5">
      <c r="B513" s="1210"/>
      <c r="C513" s="1132">
        <v>843</v>
      </c>
      <c r="D513" s="1330">
        <v>105</v>
      </c>
      <c r="E513" s="1133">
        <v>105</v>
      </c>
      <c r="F513" s="1134"/>
      <c r="G513" s="1134"/>
      <c r="H513" s="1135"/>
      <c r="I513" s="1135"/>
      <c r="J513" s="1135"/>
      <c r="K513" s="1135"/>
      <c r="L513" s="1135"/>
      <c r="M513" s="1135"/>
      <c r="N513" s="1213" t="s">
        <v>3046</v>
      </c>
      <c r="O513" s="1368">
        <v>0.09</v>
      </c>
      <c r="P513" s="1135"/>
      <c r="Q513" s="1135"/>
      <c r="R513" s="1135"/>
      <c r="S513" s="1135"/>
      <c r="T513" s="1135"/>
      <c r="U513" s="1135"/>
      <c r="V513" s="1150"/>
      <c r="W513" s="1135"/>
      <c r="X513" s="1135"/>
      <c r="Y513" s="1135"/>
      <c r="Z513" s="1135"/>
      <c r="AA513" s="1133"/>
      <c r="AB513" s="1134"/>
      <c r="AC513" s="1135"/>
      <c r="AD513" s="1135"/>
      <c r="AE513" s="1150"/>
      <c r="AF513" s="1132"/>
      <c r="AG513" s="1151"/>
      <c r="AH513" s="1076"/>
    </row>
    <row r="514" spans="2:34" s="376" customFormat="1">
      <c r="B514" s="1267" t="s">
        <v>1090</v>
      </c>
      <c r="C514" s="1514"/>
      <c r="D514" s="1127"/>
      <c r="E514" s="1329"/>
      <c r="F514" s="1128"/>
      <c r="G514" s="1128"/>
      <c r="H514" s="1366">
        <v>0.02</v>
      </c>
      <c r="I514" s="1366">
        <v>0.02</v>
      </c>
      <c r="J514" s="1129"/>
      <c r="K514" s="1129"/>
      <c r="L514" s="1129"/>
      <c r="M514" s="1129"/>
      <c r="N514" s="1211" t="s">
        <v>3047</v>
      </c>
      <c r="O514" s="1365">
        <v>0.09</v>
      </c>
      <c r="P514" s="1129"/>
      <c r="Q514" s="1129"/>
      <c r="R514" s="1129"/>
      <c r="S514" s="1129"/>
      <c r="T514" s="1129"/>
      <c r="U514" s="1129"/>
      <c r="V514" s="1149"/>
      <c r="W514" s="1129"/>
      <c r="X514" s="1129"/>
      <c r="Y514" s="1129"/>
      <c r="Z514" s="1129"/>
      <c r="AA514" s="1127"/>
      <c r="AB514" s="1128"/>
      <c r="AC514" s="1129"/>
      <c r="AD514" s="1129"/>
      <c r="AE514" s="1149"/>
      <c r="AF514" s="1126"/>
      <c r="AG514" s="1152"/>
      <c r="AH514" s="1076"/>
    </row>
    <row r="515" spans="2:34" s="376" customFormat="1">
      <c r="B515" s="1267" t="s">
        <v>1091</v>
      </c>
      <c r="C515" s="1514"/>
      <c r="D515" s="1127"/>
      <c r="E515" s="1329"/>
      <c r="F515" s="1128"/>
      <c r="G515" s="1128"/>
      <c r="H515" s="1366">
        <v>1.9800000000000002E-2</v>
      </c>
      <c r="I515" s="1366">
        <v>1.9800000000000002E-2</v>
      </c>
      <c r="J515" s="1129"/>
      <c r="K515" s="1129"/>
      <c r="L515" s="1129"/>
      <c r="M515" s="1129"/>
      <c r="N515" s="1211" t="s">
        <v>3218</v>
      </c>
      <c r="O515" s="1365">
        <v>0.21</v>
      </c>
      <c r="P515" s="1129"/>
      <c r="Q515" s="1129"/>
      <c r="R515" s="1129"/>
      <c r="S515" s="1129"/>
      <c r="T515" s="1129"/>
      <c r="U515" s="1129"/>
      <c r="V515" s="1149"/>
      <c r="W515" s="1129"/>
      <c r="X515" s="1129"/>
      <c r="Y515" s="1129"/>
      <c r="Z515" s="1129"/>
      <c r="AA515" s="1127"/>
      <c r="AB515" s="1128"/>
      <c r="AC515" s="1129"/>
      <c r="AD515" s="1129"/>
      <c r="AE515" s="1149"/>
      <c r="AF515" s="1126"/>
      <c r="AG515" s="1152"/>
      <c r="AH515" s="1076"/>
    </row>
    <row r="516" spans="2:34" s="376" customFormat="1">
      <c r="B516" s="1267" t="s">
        <v>1092</v>
      </c>
      <c r="C516" s="1514"/>
      <c r="D516" s="1127"/>
      <c r="E516" s="1329"/>
      <c r="F516" s="1128"/>
      <c r="G516" s="1128"/>
      <c r="H516" s="1366">
        <v>1.9599999999999999E-2</v>
      </c>
      <c r="I516" s="1366">
        <v>1.9599999999999999E-2</v>
      </c>
      <c r="J516" s="1129"/>
      <c r="K516" s="1129"/>
      <c r="L516" s="1129"/>
      <c r="M516" s="1129"/>
      <c r="N516" s="1211" t="s">
        <v>3219</v>
      </c>
      <c r="O516" s="1365">
        <v>0.23</v>
      </c>
      <c r="P516" s="1129"/>
      <c r="Q516" s="1129"/>
      <c r="R516" s="1129"/>
      <c r="S516" s="1129"/>
      <c r="T516" s="1129"/>
      <c r="U516" s="1129"/>
      <c r="V516" s="1149"/>
      <c r="W516" s="1129"/>
      <c r="X516" s="1129"/>
      <c r="Y516" s="1129"/>
      <c r="Z516" s="1129"/>
      <c r="AA516" s="1127"/>
      <c r="AB516" s="1128"/>
      <c r="AC516" s="1129"/>
      <c r="AD516" s="1129"/>
      <c r="AE516" s="1149"/>
      <c r="AF516" s="1126"/>
      <c r="AG516" s="1152"/>
      <c r="AH516" s="1076"/>
    </row>
    <row r="517" spans="2:34" s="376" customFormat="1">
      <c r="B517" s="1267" t="s">
        <v>1093</v>
      </c>
      <c r="C517" s="1514"/>
      <c r="D517" s="1127"/>
      <c r="E517" s="1329"/>
      <c r="F517" s="1128"/>
      <c r="G517" s="1128"/>
      <c r="H517" s="1366">
        <v>1.9400000000000001E-2</v>
      </c>
      <c r="I517" s="1366">
        <v>1.9400000000000001E-2</v>
      </c>
      <c r="J517" s="1129"/>
      <c r="K517" s="1129"/>
      <c r="L517" s="1129"/>
      <c r="M517" s="1129"/>
      <c r="N517" s="1211" t="s">
        <v>3220</v>
      </c>
      <c r="O517" s="1365">
        <v>0.22</v>
      </c>
      <c r="P517" s="1129"/>
      <c r="Q517" s="1129"/>
      <c r="R517" s="1129"/>
      <c r="S517" s="1129"/>
      <c r="T517" s="1129"/>
      <c r="U517" s="1129"/>
      <c r="V517" s="1149"/>
      <c r="W517" s="1129"/>
      <c r="X517" s="1129"/>
      <c r="Y517" s="1129"/>
      <c r="Z517" s="1129"/>
      <c r="AA517" s="1127"/>
      <c r="AB517" s="1128"/>
      <c r="AC517" s="1129"/>
      <c r="AD517" s="1129"/>
      <c r="AE517" s="1149"/>
      <c r="AF517" s="1126"/>
      <c r="AG517" s="1152"/>
      <c r="AH517" s="1076"/>
    </row>
    <row r="518" spans="2:34" s="376" customFormat="1">
      <c r="B518" s="1267" t="s">
        <v>1094</v>
      </c>
      <c r="C518" s="1514"/>
      <c r="D518" s="1127"/>
      <c r="E518" s="1329"/>
      <c r="F518" s="1128"/>
      <c r="G518" s="1128"/>
      <c r="H518" s="1366">
        <v>1.9300000000000001E-2</v>
      </c>
      <c r="I518" s="1366">
        <v>1.9300000000000001E-2</v>
      </c>
      <c r="J518" s="1129"/>
      <c r="K518" s="1129"/>
      <c r="L518" s="1129"/>
      <c r="M518" s="1129"/>
      <c r="N518" s="1211" t="s">
        <v>3221</v>
      </c>
      <c r="O518" s="1365">
        <v>0.5</v>
      </c>
      <c r="P518" s="1129"/>
      <c r="Q518" s="1129"/>
      <c r="R518" s="1129"/>
      <c r="S518" s="1129"/>
      <c r="T518" s="1129"/>
      <c r="U518" s="1129"/>
      <c r="V518" s="1149"/>
      <c r="W518" s="1129"/>
      <c r="X518" s="1129"/>
      <c r="Y518" s="1129"/>
      <c r="Z518" s="1129"/>
      <c r="AA518" s="1127"/>
      <c r="AB518" s="1128"/>
      <c r="AC518" s="1129"/>
      <c r="AD518" s="1129"/>
      <c r="AE518" s="1149"/>
      <c r="AF518" s="1126"/>
      <c r="AG518" s="1152"/>
      <c r="AH518" s="1076"/>
    </row>
    <row r="519" spans="2:34" s="376" customFormat="1" ht="25.5">
      <c r="B519" s="1267" t="s">
        <v>1095</v>
      </c>
      <c r="C519" s="1514"/>
      <c r="D519" s="1127"/>
      <c r="E519" s="1329"/>
      <c r="F519" s="1128"/>
      <c r="G519" s="1128"/>
      <c r="H519" s="1366">
        <v>1.9199999999999998E-2</v>
      </c>
      <c r="I519" s="1366">
        <v>1.9199999999999998E-2</v>
      </c>
      <c r="J519" s="1129"/>
      <c r="K519" s="1129"/>
      <c r="L519" s="1129"/>
      <c r="M519" s="1129"/>
      <c r="N519" s="1211" t="s">
        <v>3222</v>
      </c>
      <c r="O519" s="1365">
        <v>0.22</v>
      </c>
      <c r="P519" s="1129"/>
      <c r="Q519" s="1129"/>
      <c r="R519" s="1129"/>
      <c r="S519" s="1129"/>
      <c r="T519" s="1129"/>
      <c r="U519" s="1129"/>
      <c r="V519" s="1149"/>
      <c r="W519" s="1129"/>
      <c r="X519" s="1129"/>
      <c r="Y519" s="1129"/>
      <c r="Z519" s="1129"/>
      <c r="AA519" s="1127"/>
      <c r="AB519" s="1128"/>
      <c r="AC519" s="1129"/>
      <c r="AD519" s="1129"/>
      <c r="AE519" s="1149"/>
      <c r="AF519" s="1126"/>
      <c r="AG519" s="1152"/>
      <c r="AH519" s="1076"/>
    </row>
    <row r="520" spans="2:34" s="376" customFormat="1" ht="25.5">
      <c r="B520" s="1267" t="s">
        <v>1096</v>
      </c>
      <c r="C520" s="1514"/>
      <c r="D520" s="1127"/>
      <c r="E520" s="1329"/>
      <c r="F520" s="1128"/>
      <c r="G520" s="1128"/>
      <c r="H520" s="1366">
        <v>1.9E-2</v>
      </c>
      <c r="I520" s="1366">
        <v>1.9E-2</v>
      </c>
      <c r="J520" s="1129"/>
      <c r="K520" s="1129"/>
      <c r="L520" s="1129"/>
      <c r="M520" s="1129"/>
      <c r="N520" s="1211" t="s">
        <v>3223</v>
      </c>
      <c r="O520" s="1365">
        <v>0.13</v>
      </c>
      <c r="P520" s="1129"/>
      <c r="Q520" s="1129"/>
      <c r="R520" s="1129"/>
      <c r="S520" s="1129"/>
      <c r="T520" s="1129"/>
      <c r="U520" s="1129"/>
      <c r="V520" s="1149"/>
      <c r="W520" s="1129"/>
      <c r="X520" s="1129"/>
      <c r="Y520" s="1129"/>
      <c r="Z520" s="1129"/>
      <c r="AA520" s="1127"/>
      <c r="AB520" s="1128"/>
      <c r="AC520" s="1129"/>
      <c r="AD520" s="1129"/>
      <c r="AE520" s="1149"/>
      <c r="AF520" s="1126"/>
      <c r="AG520" s="1152"/>
      <c r="AH520" s="1076"/>
    </row>
    <row r="521" spans="2:34" s="376" customFormat="1" ht="25.5">
      <c r="B521" s="1267"/>
      <c r="C521" s="1514"/>
      <c r="D521" s="1127"/>
      <c r="E521" s="1127"/>
      <c r="F521" s="1128"/>
      <c r="G521" s="1128"/>
      <c r="H521" s="1129"/>
      <c r="I521" s="1129"/>
      <c r="J521" s="1129"/>
      <c r="K521" s="1129"/>
      <c r="L521" s="1129"/>
      <c r="M521" s="1129"/>
      <c r="N521" s="1211" t="s">
        <v>3224</v>
      </c>
      <c r="O521" s="1365">
        <v>0.22</v>
      </c>
      <c r="P521" s="1129"/>
      <c r="Q521" s="1129"/>
      <c r="R521" s="1129"/>
      <c r="S521" s="1129"/>
      <c r="T521" s="1129"/>
      <c r="U521" s="1129"/>
      <c r="V521" s="1149"/>
      <c r="W521" s="1129"/>
      <c r="X521" s="1129"/>
      <c r="Y521" s="1129"/>
      <c r="Z521" s="1129"/>
      <c r="AA521" s="1127"/>
      <c r="AB521" s="1128"/>
      <c r="AC521" s="1129"/>
      <c r="AD521" s="1129"/>
      <c r="AE521" s="1149"/>
      <c r="AF521" s="1126"/>
      <c r="AG521" s="1152"/>
      <c r="AH521" s="1076"/>
    </row>
    <row r="522" spans="2:34" s="376" customFormat="1" ht="25.5">
      <c r="B522" s="1267" t="s">
        <v>1090</v>
      </c>
      <c r="C522" s="1514"/>
      <c r="D522" s="1127"/>
      <c r="E522" s="1127"/>
      <c r="F522" s="1128"/>
      <c r="G522" s="1128"/>
      <c r="H522" s="1366"/>
      <c r="I522" s="1366"/>
      <c r="J522" s="1130" t="s">
        <v>3225</v>
      </c>
      <c r="K522" s="1367" t="s">
        <v>3226</v>
      </c>
      <c r="L522" s="1129"/>
      <c r="M522" s="1129"/>
      <c r="N522" s="1211" t="s">
        <v>3227</v>
      </c>
      <c r="O522" s="1365">
        <v>0.19</v>
      </c>
      <c r="P522" s="1129"/>
      <c r="Q522" s="1129"/>
      <c r="R522" s="1129"/>
      <c r="S522" s="1129"/>
      <c r="T522" s="1129"/>
      <c r="U522" s="1129"/>
      <c r="V522" s="1149"/>
      <c r="W522" s="1129"/>
      <c r="X522" s="1129"/>
      <c r="Y522" s="1129"/>
      <c r="Z522" s="1129"/>
      <c r="AA522" s="1127"/>
      <c r="AB522" s="1128"/>
      <c r="AC522" s="1129"/>
      <c r="AD522" s="1129"/>
      <c r="AE522" s="1149"/>
      <c r="AF522" s="1126"/>
      <c r="AG522" s="1152"/>
      <c r="AH522" s="1076"/>
    </row>
    <row r="523" spans="2:34" s="376" customFormat="1">
      <c r="B523" s="1267" t="s">
        <v>1098</v>
      </c>
      <c r="C523" s="1514"/>
      <c r="D523" s="1127"/>
      <c r="E523" s="1127"/>
      <c r="F523" s="1128"/>
      <c r="G523" s="1128"/>
      <c r="H523" s="1366"/>
      <c r="I523" s="1366"/>
      <c r="J523" s="1130" t="s">
        <v>3228</v>
      </c>
      <c r="K523" s="1367" t="s">
        <v>3228</v>
      </c>
      <c r="L523" s="1129"/>
      <c r="M523" s="1129"/>
      <c r="N523" s="1211" t="s">
        <v>3049</v>
      </c>
      <c r="O523" s="1365">
        <v>0.13</v>
      </c>
      <c r="P523" s="1129"/>
      <c r="Q523" s="1129"/>
      <c r="R523" s="1129"/>
      <c r="S523" s="1129"/>
      <c r="T523" s="1129"/>
      <c r="U523" s="1129"/>
      <c r="V523" s="1149"/>
      <c r="W523" s="1129"/>
      <c r="X523" s="1129"/>
      <c r="Y523" s="1129"/>
      <c r="Z523" s="1129"/>
      <c r="AA523" s="1127"/>
      <c r="AB523" s="1128"/>
      <c r="AC523" s="1129"/>
      <c r="AD523" s="1129"/>
      <c r="AE523" s="1149"/>
      <c r="AF523" s="1126"/>
      <c r="AG523" s="1152"/>
      <c r="AH523" s="1076"/>
    </row>
    <row r="524" spans="2:34" s="376" customFormat="1">
      <c r="B524" s="1267" t="s">
        <v>1099</v>
      </c>
      <c r="C524" s="1514"/>
      <c r="D524" s="1127"/>
      <c r="E524" s="1127"/>
      <c r="F524" s="1128"/>
      <c r="G524" s="1128"/>
      <c r="H524" s="1366"/>
      <c r="I524" s="1366"/>
      <c r="J524" s="1130" t="s">
        <v>3229</v>
      </c>
      <c r="K524" s="1367" t="s">
        <v>3229</v>
      </c>
      <c r="L524" s="1129"/>
      <c r="M524" s="1129"/>
      <c r="N524" s="1211" t="s">
        <v>3050</v>
      </c>
      <c r="O524" s="1365">
        <v>0.2</v>
      </c>
      <c r="P524" s="1129"/>
      <c r="Q524" s="1129"/>
      <c r="R524" s="1129"/>
      <c r="S524" s="1129"/>
      <c r="T524" s="1129"/>
      <c r="U524" s="1129"/>
      <c r="V524" s="1149"/>
      <c r="W524" s="1129"/>
      <c r="X524" s="1129"/>
      <c r="Y524" s="1129"/>
      <c r="Z524" s="1129"/>
      <c r="AA524" s="1127"/>
      <c r="AB524" s="1128"/>
      <c r="AC524" s="1129"/>
      <c r="AD524" s="1129"/>
      <c r="AE524" s="1149"/>
      <c r="AF524" s="1126"/>
      <c r="AG524" s="1152"/>
      <c r="AH524" s="1076"/>
    </row>
    <row r="525" spans="2:34" s="376" customFormat="1" ht="25.5">
      <c r="B525" s="1267" t="s">
        <v>1100</v>
      </c>
      <c r="C525" s="1514"/>
      <c r="D525" s="1127"/>
      <c r="E525" s="1127"/>
      <c r="F525" s="1128"/>
      <c r="G525" s="1128"/>
      <c r="H525" s="1366"/>
      <c r="I525" s="1366"/>
      <c r="J525" s="1130" t="s">
        <v>3230</v>
      </c>
      <c r="K525" s="1367" t="s">
        <v>3231</v>
      </c>
      <c r="L525" s="1129"/>
      <c r="M525" s="1129"/>
      <c r="N525" s="1211" t="s">
        <v>3232</v>
      </c>
      <c r="O525" s="1365">
        <v>0.13</v>
      </c>
      <c r="P525" s="1129"/>
      <c r="Q525" s="1129"/>
      <c r="R525" s="1129"/>
      <c r="S525" s="1129"/>
      <c r="T525" s="1129"/>
      <c r="U525" s="1129"/>
      <c r="V525" s="1149"/>
      <c r="W525" s="1129"/>
      <c r="X525" s="1129"/>
      <c r="Y525" s="1129"/>
      <c r="Z525" s="1129"/>
      <c r="AA525" s="1127"/>
      <c r="AB525" s="1128"/>
      <c r="AC525" s="1129"/>
      <c r="AD525" s="1129"/>
      <c r="AE525" s="1149"/>
      <c r="AF525" s="1126"/>
      <c r="AG525" s="1152"/>
      <c r="AH525" s="1076"/>
    </row>
    <row r="526" spans="2:34" s="376" customFormat="1">
      <c r="B526" s="1267" t="s">
        <v>1101</v>
      </c>
      <c r="C526" s="1514"/>
      <c r="D526" s="1127"/>
      <c r="E526" s="1127"/>
      <c r="F526" s="1128"/>
      <c r="G526" s="1128"/>
      <c r="H526" s="1366"/>
      <c r="I526" s="1366"/>
      <c r="J526" s="1130" t="s">
        <v>3233</v>
      </c>
      <c r="K526" s="1367" t="s">
        <v>3234</v>
      </c>
      <c r="L526" s="1129"/>
      <c r="M526" s="1129"/>
      <c r="N526" s="1211" t="s">
        <v>3235</v>
      </c>
      <c r="O526" s="1365">
        <v>0.25</v>
      </c>
      <c r="P526" s="1129"/>
      <c r="Q526" s="1129"/>
      <c r="R526" s="1129"/>
      <c r="S526" s="1129"/>
      <c r="T526" s="1129"/>
      <c r="U526" s="1129"/>
      <c r="V526" s="1149"/>
      <c r="W526" s="1129"/>
      <c r="X526" s="1129"/>
      <c r="Y526" s="1129"/>
      <c r="Z526" s="1129"/>
      <c r="AA526" s="1127"/>
      <c r="AB526" s="1128"/>
      <c r="AC526" s="1129"/>
      <c r="AD526" s="1129"/>
      <c r="AE526" s="1149"/>
      <c r="AF526" s="1126"/>
      <c r="AG526" s="1152"/>
      <c r="AH526" s="1076"/>
    </row>
    <row r="527" spans="2:34" s="376" customFormat="1" ht="25.5">
      <c r="B527" s="1267" t="s">
        <v>1102</v>
      </c>
      <c r="C527" s="1514"/>
      <c r="D527" s="1127"/>
      <c r="E527" s="1127"/>
      <c r="F527" s="1128"/>
      <c r="G527" s="1128"/>
      <c r="H527" s="1366"/>
      <c r="I527" s="1366"/>
      <c r="J527" s="1130" t="s">
        <v>3236</v>
      </c>
      <c r="K527" s="1283" t="s">
        <v>3236</v>
      </c>
      <c r="L527" s="1129"/>
      <c r="M527" s="1129"/>
      <c r="N527" s="1211" t="s">
        <v>3237</v>
      </c>
      <c r="O527" s="1365">
        <v>0.19</v>
      </c>
      <c r="P527" s="1129"/>
      <c r="Q527" s="1129"/>
      <c r="R527" s="1129"/>
      <c r="S527" s="1129"/>
      <c r="T527" s="1129"/>
      <c r="U527" s="1129"/>
      <c r="V527" s="1149"/>
      <c r="W527" s="1129"/>
      <c r="X527" s="1129"/>
      <c r="Y527" s="1129"/>
      <c r="Z527" s="1129"/>
      <c r="AA527" s="1127"/>
      <c r="AB527" s="1128"/>
      <c r="AC527" s="1129"/>
      <c r="AD527" s="1129"/>
      <c r="AE527" s="1149"/>
      <c r="AF527" s="1126"/>
      <c r="AG527" s="1152"/>
      <c r="AH527" s="1076"/>
    </row>
    <row r="528" spans="2:34" s="376" customFormat="1">
      <c r="B528" s="1267" t="s">
        <v>1103</v>
      </c>
      <c r="C528" s="1514"/>
      <c r="D528" s="1127"/>
      <c r="E528" s="1127"/>
      <c r="F528" s="1128"/>
      <c r="G528" s="1128"/>
      <c r="H528" s="1366"/>
      <c r="I528" s="1366"/>
      <c r="J528" s="1130" t="s">
        <v>3238</v>
      </c>
      <c r="K528" s="1367" t="s">
        <v>3238</v>
      </c>
      <c r="L528" s="1129"/>
      <c r="M528" s="1129"/>
      <c r="N528" s="1211" t="s">
        <v>3239</v>
      </c>
      <c r="O528" s="1365">
        <v>1</v>
      </c>
      <c r="P528" s="1129"/>
      <c r="Q528" s="1129"/>
      <c r="R528" s="1129"/>
      <c r="S528" s="1129"/>
      <c r="T528" s="1129"/>
      <c r="U528" s="1129"/>
      <c r="V528" s="1149"/>
      <c r="W528" s="1129"/>
      <c r="X528" s="1129"/>
      <c r="Y528" s="1129"/>
      <c r="Z528" s="1129"/>
      <c r="AA528" s="1127"/>
      <c r="AB528" s="1128"/>
      <c r="AC528" s="1129"/>
      <c r="AD528" s="1129"/>
      <c r="AE528" s="1149"/>
      <c r="AF528" s="1126"/>
      <c r="AG528" s="1152"/>
      <c r="AH528" s="1076"/>
    </row>
    <row r="529" spans="2:34" s="376" customFormat="1">
      <c r="B529" s="1267"/>
      <c r="C529" s="1514"/>
      <c r="D529" s="1127"/>
      <c r="E529" s="1127"/>
      <c r="F529" s="1128"/>
      <c r="G529" s="1128"/>
      <c r="H529" s="1129"/>
      <c r="I529" s="1129"/>
      <c r="J529" s="1129"/>
      <c r="K529" s="1129"/>
      <c r="L529" s="1129"/>
      <c r="M529" s="1129"/>
      <c r="N529" s="1211" t="s">
        <v>3240</v>
      </c>
      <c r="O529" s="1365">
        <v>0.22</v>
      </c>
      <c r="P529" s="1129"/>
      <c r="Q529" s="1129"/>
      <c r="R529" s="1129"/>
      <c r="S529" s="1129"/>
      <c r="T529" s="1129"/>
      <c r="U529" s="1129"/>
      <c r="V529" s="1149"/>
      <c r="W529" s="1129"/>
      <c r="X529" s="1129"/>
      <c r="Y529" s="1129"/>
      <c r="Z529" s="1129"/>
      <c r="AA529" s="1127"/>
      <c r="AB529" s="1128"/>
      <c r="AC529" s="1129"/>
      <c r="AD529" s="1129"/>
      <c r="AE529" s="1149"/>
      <c r="AF529" s="1126"/>
      <c r="AG529" s="1152"/>
      <c r="AH529" s="1076"/>
    </row>
    <row r="530" spans="2:34" s="376" customFormat="1">
      <c r="B530" s="1267" t="s">
        <v>645</v>
      </c>
      <c r="C530" s="1514"/>
      <c r="D530" s="1127"/>
      <c r="E530" s="1127"/>
      <c r="F530" s="1128"/>
      <c r="G530" s="1128"/>
      <c r="H530" s="1129"/>
      <c r="I530" s="1129"/>
      <c r="J530" s="1129"/>
      <c r="K530" s="1129"/>
      <c r="L530" s="1130">
        <v>0.04</v>
      </c>
      <c r="M530" s="1130">
        <v>0.04</v>
      </c>
      <c r="N530" s="1211" t="s">
        <v>162</v>
      </c>
      <c r="O530" s="1365">
        <v>0.22</v>
      </c>
      <c r="P530" s="1129"/>
      <c r="Q530" s="1129"/>
      <c r="R530" s="1129"/>
      <c r="S530" s="1129"/>
      <c r="T530" s="1129"/>
      <c r="U530" s="1129"/>
      <c r="V530" s="1149"/>
      <c r="W530" s="1129"/>
      <c r="X530" s="1129"/>
      <c r="Y530" s="1129"/>
      <c r="Z530" s="1129"/>
      <c r="AA530" s="1127"/>
      <c r="AB530" s="1128"/>
      <c r="AC530" s="1129"/>
      <c r="AD530" s="1129"/>
      <c r="AE530" s="1149"/>
      <c r="AF530" s="1126"/>
      <c r="AG530" s="1152"/>
      <c r="AH530" s="1076"/>
    </row>
    <row r="531" spans="2:34" s="376" customFormat="1">
      <c r="B531" s="1267" t="s">
        <v>646</v>
      </c>
      <c r="C531" s="1514"/>
      <c r="D531" s="1127"/>
      <c r="E531" s="1127"/>
      <c r="F531" s="1128"/>
      <c r="G531" s="1128"/>
      <c r="H531" s="1129"/>
      <c r="I531" s="1129"/>
      <c r="J531" s="1129"/>
      <c r="K531" s="1129"/>
      <c r="L531" s="1366">
        <v>3.9800000000000002E-2</v>
      </c>
      <c r="M531" s="1366">
        <v>3.9800000000000002E-2</v>
      </c>
      <c r="N531" s="1211" t="s">
        <v>163</v>
      </c>
      <c r="O531" s="1365">
        <v>0.35</v>
      </c>
      <c r="P531" s="1129"/>
      <c r="Q531" s="1129"/>
      <c r="R531" s="1129"/>
      <c r="S531" s="1129"/>
      <c r="T531" s="1129"/>
      <c r="U531" s="1129"/>
      <c r="V531" s="1149"/>
      <c r="W531" s="1129"/>
      <c r="X531" s="1129"/>
      <c r="Y531" s="1129"/>
      <c r="Z531" s="1129"/>
      <c r="AA531" s="1127"/>
      <c r="AB531" s="1128"/>
      <c r="AC531" s="1129"/>
      <c r="AD531" s="1129"/>
      <c r="AE531" s="1149"/>
      <c r="AF531" s="1126"/>
      <c r="AG531" s="1152"/>
      <c r="AH531" s="1076"/>
    </row>
    <row r="532" spans="2:34" s="376" customFormat="1">
      <c r="B532" s="1267" t="s">
        <v>647</v>
      </c>
      <c r="C532" s="1514"/>
      <c r="D532" s="1127"/>
      <c r="E532" s="1127"/>
      <c r="F532" s="1128"/>
      <c r="G532" s="1128"/>
      <c r="H532" s="1129"/>
      <c r="I532" s="1129"/>
      <c r="J532" s="1129"/>
      <c r="K532" s="1129"/>
      <c r="L532" s="1366">
        <v>3.9600000000000003E-2</v>
      </c>
      <c r="M532" s="1366">
        <v>3.9600000000000003E-2</v>
      </c>
      <c r="N532" s="1211" t="s">
        <v>3241</v>
      </c>
      <c r="O532" s="1365">
        <v>0.3</v>
      </c>
      <c r="P532" s="1129"/>
      <c r="Q532" s="1129"/>
      <c r="R532" s="1129"/>
      <c r="S532" s="1129"/>
      <c r="T532" s="1129"/>
      <c r="U532" s="1129"/>
      <c r="V532" s="1149"/>
      <c r="W532" s="1129"/>
      <c r="X532" s="1129"/>
      <c r="Y532" s="1129"/>
      <c r="Z532" s="1129"/>
      <c r="AA532" s="1127"/>
      <c r="AB532" s="1128"/>
      <c r="AC532" s="1129"/>
      <c r="AD532" s="1129"/>
      <c r="AE532" s="1149"/>
      <c r="AF532" s="1126"/>
      <c r="AG532" s="1152"/>
      <c r="AH532" s="1076"/>
    </row>
    <row r="533" spans="2:34" s="376" customFormat="1" ht="25.5">
      <c r="B533" s="1267" t="s">
        <v>648</v>
      </c>
      <c r="C533" s="1514"/>
      <c r="D533" s="1127"/>
      <c r="E533" s="1127"/>
      <c r="F533" s="1128"/>
      <c r="G533" s="1128"/>
      <c r="H533" s="1129"/>
      <c r="I533" s="1129"/>
      <c r="J533" s="1129"/>
      <c r="K533" s="1129"/>
      <c r="L533" s="1366">
        <v>3.9399999999999998E-2</v>
      </c>
      <c r="M533" s="1366">
        <v>3.9399999999999998E-2</v>
      </c>
      <c r="N533" s="1211" t="s">
        <v>3055</v>
      </c>
      <c r="O533" s="1365">
        <v>6.8</v>
      </c>
      <c r="P533" s="1129"/>
      <c r="Q533" s="1129"/>
      <c r="R533" s="1129"/>
      <c r="S533" s="1129"/>
      <c r="T533" s="1129"/>
      <c r="U533" s="1129"/>
      <c r="V533" s="1149"/>
      <c r="W533" s="1129"/>
      <c r="X533" s="1129"/>
      <c r="Y533" s="1129"/>
      <c r="Z533" s="1129"/>
      <c r="AA533" s="1127"/>
      <c r="AB533" s="1128"/>
      <c r="AC533" s="1129"/>
      <c r="AD533" s="1129"/>
      <c r="AE533" s="1149"/>
      <c r="AF533" s="1126"/>
      <c r="AG533" s="1152"/>
      <c r="AH533" s="1076"/>
    </row>
    <row r="534" spans="2:34" s="376" customFormat="1">
      <c r="B534" s="1267" t="s">
        <v>649</v>
      </c>
      <c r="C534" s="1514"/>
      <c r="D534" s="1127"/>
      <c r="E534" s="1127"/>
      <c r="F534" s="1128"/>
      <c r="G534" s="1128"/>
      <c r="H534" s="1129"/>
      <c r="I534" s="1129"/>
      <c r="J534" s="1129"/>
      <c r="K534" s="1129"/>
      <c r="L534" s="1366">
        <v>3.9199999999999999E-2</v>
      </c>
      <c r="M534" s="1366">
        <v>3.9199999999999999E-2</v>
      </c>
      <c r="N534" s="1211" t="s">
        <v>2742</v>
      </c>
      <c r="O534" s="1365">
        <v>0.5</v>
      </c>
      <c r="P534" s="1129"/>
      <c r="Q534" s="1129"/>
      <c r="R534" s="1129"/>
      <c r="S534" s="1129"/>
      <c r="T534" s="1129"/>
      <c r="U534" s="1129"/>
      <c r="V534" s="1149"/>
      <c r="W534" s="1129"/>
      <c r="X534" s="1129"/>
      <c r="Y534" s="1129"/>
      <c r="Z534" s="1129"/>
      <c r="AA534" s="1127"/>
      <c r="AB534" s="1128"/>
      <c r="AC534" s="1129"/>
      <c r="AD534" s="1129"/>
      <c r="AE534" s="1149"/>
      <c r="AF534" s="1126"/>
      <c r="AG534" s="1152"/>
      <c r="AH534" s="1076"/>
    </row>
    <row r="535" spans="2:34" s="376" customFormat="1" ht="25.5">
      <c r="B535" s="1267" t="s">
        <v>650</v>
      </c>
      <c r="C535" s="1514"/>
      <c r="D535" s="1127"/>
      <c r="E535" s="1127"/>
      <c r="F535" s="1128"/>
      <c r="G535" s="1128"/>
      <c r="H535" s="1129"/>
      <c r="I535" s="1129"/>
      <c r="J535" s="1129"/>
      <c r="K535" s="1129"/>
      <c r="L535" s="1366">
        <v>3.9E-2</v>
      </c>
      <c r="M535" s="1366">
        <v>3.9E-2</v>
      </c>
      <c r="N535" s="1211" t="s">
        <v>3054</v>
      </c>
      <c r="O535" s="1365">
        <v>0.3</v>
      </c>
      <c r="P535" s="1129"/>
      <c r="Q535" s="1129"/>
      <c r="R535" s="1129"/>
      <c r="S535" s="1129"/>
      <c r="T535" s="1129"/>
      <c r="U535" s="1129"/>
      <c r="V535" s="1149"/>
      <c r="W535" s="1129"/>
      <c r="X535" s="1129"/>
      <c r="Y535" s="1129"/>
      <c r="Z535" s="1129"/>
      <c r="AA535" s="1127"/>
      <c r="AB535" s="1128"/>
      <c r="AC535" s="1129"/>
      <c r="AD535" s="1129"/>
      <c r="AE535" s="1149"/>
      <c r="AF535" s="1126"/>
      <c r="AG535" s="1152"/>
      <c r="AH535" s="1076"/>
    </row>
    <row r="536" spans="2:34" s="376" customFormat="1">
      <c r="B536" s="1267" t="s">
        <v>651</v>
      </c>
      <c r="C536" s="1514"/>
      <c r="D536" s="1127"/>
      <c r="E536" s="1127"/>
      <c r="F536" s="1128"/>
      <c r="G536" s="1128"/>
      <c r="H536" s="1129"/>
      <c r="I536" s="1129"/>
      <c r="J536" s="1129"/>
      <c r="K536" s="1129"/>
      <c r="L536" s="1366">
        <v>3.8800000000000001E-2</v>
      </c>
      <c r="M536" s="1366">
        <v>3.8800000000000001E-2</v>
      </c>
      <c r="N536" s="1211" t="s">
        <v>3039</v>
      </c>
      <c r="O536" s="1365">
        <v>0.39</v>
      </c>
      <c r="P536" s="1129"/>
      <c r="Q536" s="1129"/>
      <c r="R536" s="1129"/>
      <c r="S536" s="1129"/>
      <c r="T536" s="1129"/>
      <c r="U536" s="1129"/>
      <c r="V536" s="1149"/>
      <c r="W536" s="1129"/>
      <c r="X536" s="1129"/>
      <c r="Y536" s="1129"/>
      <c r="Z536" s="1129"/>
      <c r="AA536" s="1127"/>
      <c r="AB536" s="1128"/>
      <c r="AC536" s="1129"/>
      <c r="AD536" s="1129"/>
      <c r="AE536" s="1149"/>
      <c r="AF536" s="1126"/>
      <c r="AG536" s="1152"/>
      <c r="AH536" s="1076"/>
    </row>
    <row r="537" spans="2:34" s="376" customFormat="1">
      <c r="B537" s="1267"/>
      <c r="C537" s="1514"/>
      <c r="D537" s="1127"/>
      <c r="E537" s="1127"/>
      <c r="F537" s="1128"/>
      <c r="G537" s="1127"/>
      <c r="H537" s="1129"/>
      <c r="I537" s="1129"/>
      <c r="J537" s="1129"/>
      <c r="K537" s="1129"/>
      <c r="L537" s="1129"/>
      <c r="M537" s="1129"/>
      <c r="N537" s="1211" t="s">
        <v>3242</v>
      </c>
      <c r="O537" s="1365">
        <v>0.6</v>
      </c>
      <c r="P537" s="1129"/>
      <c r="Q537" s="1129"/>
      <c r="R537" s="1129"/>
      <c r="S537" s="1129"/>
      <c r="T537" s="1129"/>
      <c r="U537" s="1129"/>
      <c r="V537" s="1149"/>
      <c r="W537" s="1129"/>
      <c r="X537" s="1129"/>
      <c r="Y537" s="1129"/>
      <c r="Z537" s="1129"/>
      <c r="AA537" s="1127"/>
      <c r="AB537" s="1128"/>
      <c r="AC537" s="1129"/>
      <c r="AD537" s="1129"/>
      <c r="AE537" s="1149"/>
      <c r="AF537" s="1126"/>
      <c r="AG537" s="1152"/>
      <c r="AH537" s="1076"/>
    </row>
    <row r="538" spans="2:34" s="376" customFormat="1">
      <c r="B538" s="1267"/>
      <c r="C538" s="1514"/>
      <c r="D538" s="1127"/>
      <c r="E538" s="1127"/>
      <c r="F538" s="1128"/>
      <c r="G538" s="1128"/>
      <c r="H538" s="1129"/>
      <c r="I538" s="1129"/>
      <c r="J538" s="1129"/>
      <c r="K538" s="1129"/>
      <c r="L538" s="1129"/>
      <c r="M538" s="1129"/>
      <c r="N538" s="1211" t="s">
        <v>3056</v>
      </c>
      <c r="O538" s="1365">
        <v>0.85</v>
      </c>
      <c r="P538" s="1129"/>
      <c r="Q538" s="1129"/>
      <c r="R538" s="1129"/>
      <c r="S538" s="1129"/>
      <c r="T538" s="1129"/>
      <c r="U538" s="1129"/>
      <c r="V538" s="1149"/>
      <c r="W538" s="1129"/>
      <c r="X538" s="1129"/>
      <c r="Y538" s="1129"/>
      <c r="Z538" s="1129"/>
      <c r="AA538" s="1127"/>
      <c r="AB538" s="1128"/>
      <c r="AC538" s="1129"/>
      <c r="AD538" s="1129"/>
      <c r="AE538" s="1149"/>
      <c r="AF538" s="1126"/>
      <c r="AG538" s="1152"/>
      <c r="AH538" s="1076"/>
    </row>
    <row r="539" spans="2:34" s="376" customFormat="1">
      <c r="B539" s="1267"/>
      <c r="C539" s="1514"/>
      <c r="D539" s="1127"/>
      <c r="E539" s="1127"/>
      <c r="F539" s="1128"/>
      <c r="G539" s="1128"/>
      <c r="H539" s="1129"/>
      <c r="I539" s="1129"/>
      <c r="J539" s="1129"/>
      <c r="K539" s="1129"/>
      <c r="L539" s="1129"/>
      <c r="M539" s="1129"/>
      <c r="N539" s="1211"/>
      <c r="O539" s="1365"/>
      <c r="P539" s="1129"/>
      <c r="Q539" s="1129"/>
      <c r="R539" s="1129"/>
      <c r="S539" s="1129"/>
      <c r="T539" s="1129"/>
      <c r="U539" s="1129"/>
      <c r="V539" s="1149"/>
      <c r="W539" s="1129"/>
      <c r="X539" s="1129"/>
      <c r="Y539" s="1129"/>
      <c r="Z539" s="1129"/>
      <c r="AA539" s="1127"/>
      <c r="AB539" s="1128"/>
      <c r="AC539" s="1129"/>
      <c r="AD539" s="1129"/>
      <c r="AE539" s="1149"/>
      <c r="AF539" s="1126"/>
      <c r="AG539" s="1152"/>
      <c r="AH539" s="1076"/>
    </row>
    <row r="540" spans="2:34" s="376" customFormat="1">
      <c r="B540" s="1267"/>
      <c r="C540" s="1514"/>
      <c r="D540" s="1127"/>
      <c r="E540" s="1127"/>
      <c r="F540" s="1128"/>
      <c r="G540" s="1128"/>
      <c r="H540" s="1129"/>
      <c r="I540" s="1129"/>
      <c r="J540" s="1129"/>
      <c r="K540" s="1129"/>
      <c r="L540" s="1129"/>
      <c r="M540" s="1129"/>
      <c r="N540" s="1211"/>
      <c r="O540" s="1365"/>
      <c r="P540" s="1129"/>
      <c r="Q540" s="1129"/>
      <c r="R540" s="1129"/>
      <c r="S540" s="1129"/>
      <c r="T540" s="1129"/>
      <c r="U540" s="1129"/>
      <c r="V540" s="1149"/>
      <c r="W540" s="1129"/>
      <c r="X540" s="1129"/>
      <c r="Y540" s="1129"/>
      <c r="Z540" s="1129"/>
      <c r="AA540" s="1127"/>
      <c r="AB540" s="1128"/>
      <c r="AC540" s="1129"/>
      <c r="AD540" s="1129"/>
      <c r="AE540" s="1149"/>
      <c r="AF540" s="1126"/>
      <c r="AG540" s="1152"/>
      <c r="AH540" s="1076"/>
    </row>
    <row r="541" spans="2:34" s="376" customFormat="1">
      <c r="B541" s="1267"/>
      <c r="C541" s="1514"/>
      <c r="D541" s="1493"/>
      <c r="E541" s="1127"/>
      <c r="F541" s="1128"/>
      <c r="G541" s="1128"/>
      <c r="H541" s="1129"/>
      <c r="I541" s="1129"/>
      <c r="J541" s="1129"/>
      <c r="K541" s="1129"/>
      <c r="L541" s="1129"/>
      <c r="M541" s="1129"/>
      <c r="N541" s="1211"/>
      <c r="O541" s="1365"/>
      <c r="P541" s="1129"/>
      <c r="Q541" s="1129"/>
      <c r="R541" s="1129"/>
      <c r="S541" s="1129"/>
      <c r="T541" s="1129"/>
      <c r="U541" s="1129"/>
      <c r="V541" s="1149"/>
      <c r="W541" s="1129"/>
      <c r="X541" s="1129"/>
      <c r="Y541" s="1129"/>
      <c r="Z541" s="1129"/>
      <c r="AA541" s="1127"/>
      <c r="AB541" s="1128"/>
      <c r="AC541" s="1129"/>
      <c r="AD541" s="1129"/>
      <c r="AE541" s="1149"/>
      <c r="AF541" s="1126"/>
      <c r="AG541" s="1152"/>
      <c r="AH541" s="1076"/>
    </row>
    <row r="542" spans="2:34" s="376" customFormat="1">
      <c r="B542" s="1267"/>
      <c r="C542" s="1514"/>
      <c r="D542" s="1127"/>
      <c r="E542" s="1127"/>
      <c r="F542" s="1128"/>
      <c r="G542" s="1128"/>
      <c r="H542" s="1129"/>
      <c r="I542" s="1129"/>
      <c r="J542" s="1129"/>
      <c r="K542" s="1129"/>
      <c r="L542" s="1129"/>
      <c r="M542" s="1129"/>
      <c r="N542" s="1211"/>
      <c r="O542" s="1365"/>
      <c r="P542" s="1129"/>
      <c r="Q542" s="1129"/>
      <c r="R542" s="1129"/>
      <c r="S542" s="1129"/>
      <c r="T542" s="1129"/>
      <c r="U542" s="1129"/>
      <c r="V542" s="1149"/>
      <c r="W542" s="1129"/>
      <c r="X542" s="1129"/>
      <c r="Y542" s="1129"/>
      <c r="Z542" s="1129"/>
      <c r="AA542" s="1127"/>
      <c r="AB542" s="1128"/>
      <c r="AC542" s="1129"/>
      <c r="AD542" s="1129"/>
      <c r="AE542" s="1149"/>
      <c r="AF542" s="1126"/>
      <c r="AG542" s="1152"/>
      <c r="AH542" s="1076"/>
    </row>
    <row r="543" spans="2:34" s="376" customFormat="1">
      <c r="B543" s="1267"/>
      <c r="C543" s="1514"/>
      <c r="D543" s="1127"/>
      <c r="E543" s="1127"/>
      <c r="F543" s="1128"/>
      <c r="G543" s="1128"/>
      <c r="H543" s="1129"/>
      <c r="I543" s="1129"/>
      <c r="J543" s="1129"/>
      <c r="K543" s="1129"/>
      <c r="L543" s="1129"/>
      <c r="M543" s="1129"/>
      <c r="N543" s="1211"/>
      <c r="O543" s="1365"/>
      <c r="P543" s="1129"/>
      <c r="Q543" s="1129"/>
      <c r="R543" s="1129"/>
      <c r="S543" s="1129"/>
      <c r="T543" s="1129"/>
      <c r="U543" s="1129"/>
      <c r="V543" s="1149"/>
      <c r="W543" s="1129"/>
      <c r="X543" s="1129"/>
      <c r="Y543" s="1129"/>
      <c r="Z543" s="1129"/>
      <c r="AA543" s="1127"/>
      <c r="AB543" s="1128"/>
      <c r="AC543" s="1129"/>
      <c r="AD543" s="1129"/>
      <c r="AE543" s="1149"/>
      <c r="AF543" s="1126"/>
      <c r="AG543" s="1152"/>
      <c r="AH543" s="1076"/>
    </row>
    <row r="544" spans="2:34" s="376" customFormat="1">
      <c r="B544" s="1267"/>
      <c r="C544" s="1514"/>
      <c r="D544" s="1127"/>
      <c r="E544" s="1127"/>
      <c r="F544" s="1128"/>
      <c r="G544" s="1128"/>
      <c r="H544" s="1129"/>
      <c r="I544" s="1129"/>
      <c r="J544" s="1129"/>
      <c r="K544" s="1129"/>
      <c r="L544" s="1129"/>
      <c r="M544" s="1129"/>
      <c r="N544" s="1211"/>
      <c r="O544" s="1365"/>
      <c r="P544" s="1129"/>
      <c r="Q544" s="1129"/>
      <c r="R544" s="1129"/>
      <c r="S544" s="1129"/>
      <c r="T544" s="1129"/>
      <c r="U544" s="1129"/>
      <c r="V544" s="1149"/>
      <c r="W544" s="1129"/>
      <c r="X544" s="1129"/>
      <c r="Y544" s="1129"/>
      <c r="Z544" s="1129"/>
      <c r="AA544" s="1127"/>
      <c r="AB544" s="1128"/>
      <c r="AC544" s="1129"/>
      <c r="AD544" s="1129"/>
      <c r="AE544" s="1149"/>
      <c r="AF544" s="1126"/>
      <c r="AG544" s="1152"/>
      <c r="AH544" s="1076"/>
    </row>
    <row r="545" spans="2:34" s="376" customFormat="1">
      <c r="B545" s="1267" t="s">
        <v>1105</v>
      </c>
      <c r="C545" s="1514"/>
      <c r="D545" s="1127"/>
      <c r="E545" s="1127"/>
      <c r="F545" s="1128"/>
      <c r="G545" s="1128"/>
      <c r="H545" s="1129"/>
      <c r="I545" s="1129"/>
      <c r="J545" s="1129"/>
      <c r="K545" s="1129"/>
      <c r="L545" s="1129"/>
      <c r="M545" s="1129"/>
      <c r="N545" s="1211"/>
      <c r="O545" s="1365"/>
      <c r="P545" s="1130">
        <v>0.14000000000000001</v>
      </c>
      <c r="Q545" s="1130">
        <v>0.14000000000000001</v>
      </c>
      <c r="R545" s="1130">
        <v>0.14000000000000001</v>
      </c>
      <c r="S545" s="1129"/>
      <c r="T545" s="1129"/>
      <c r="U545" s="1129"/>
      <c r="V545" s="1149"/>
      <c r="W545" s="1129"/>
      <c r="X545" s="1129"/>
      <c r="Y545" s="1129"/>
      <c r="Z545" s="1129"/>
      <c r="AA545" s="1127"/>
      <c r="AB545" s="1128"/>
      <c r="AC545" s="1129"/>
      <c r="AD545" s="1129"/>
      <c r="AE545" s="1149"/>
      <c r="AF545" s="1126"/>
      <c r="AG545" s="1152"/>
      <c r="AH545" s="1076"/>
    </row>
    <row r="546" spans="2:34" s="376" customFormat="1">
      <c r="B546" s="1267" t="s">
        <v>1106</v>
      </c>
      <c r="C546" s="1514"/>
      <c r="D546" s="1127"/>
      <c r="E546" s="1127"/>
      <c r="F546" s="1128"/>
      <c r="G546" s="1128"/>
      <c r="H546" s="1129"/>
      <c r="I546" s="1129"/>
      <c r="J546" s="1129"/>
      <c r="K546" s="1129"/>
      <c r="L546" s="1129"/>
      <c r="M546" s="1129"/>
      <c r="N546" s="1211"/>
      <c r="O546" s="1365"/>
      <c r="P546" s="1366">
        <v>0.13389999999999999</v>
      </c>
      <c r="Q546" s="1366">
        <v>0.13389999999999999</v>
      </c>
      <c r="R546" s="1366">
        <v>0.13389999999999999</v>
      </c>
      <c r="S546" s="1129"/>
      <c r="T546" s="1129"/>
      <c r="U546" s="1129"/>
      <c r="V546" s="1149"/>
      <c r="W546" s="1129"/>
      <c r="X546" s="1129"/>
      <c r="Y546" s="1129"/>
      <c r="Z546" s="1129"/>
      <c r="AA546" s="1127"/>
      <c r="AB546" s="1128"/>
      <c r="AC546" s="1129"/>
      <c r="AD546" s="1129"/>
      <c r="AE546" s="1149"/>
      <c r="AF546" s="1126"/>
      <c r="AG546" s="1152"/>
      <c r="AH546" s="1076"/>
    </row>
    <row r="547" spans="2:34" s="376" customFormat="1">
      <c r="B547" s="1267" t="s">
        <v>1107</v>
      </c>
      <c r="C547" s="1514"/>
      <c r="D547" s="1127"/>
      <c r="E547" s="1127"/>
      <c r="F547" s="1128"/>
      <c r="G547" s="1128"/>
      <c r="H547" s="1129"/>
      <c r="I547" s="1129"/>
      <c r="J547" s="1129"/>
      <c r="K547" s="1129"/>
      <c r="L547" s="1129"/>
      <c r="M547" s="1129"/>
      <c r="N547" s="1211"/>
      <c r="O547" s="1365"/>
      <c r="P547" s="1366">
        <v>0.13289999999999999</v>
      </c>
      <c r="Q547" s="1366">
        <v>0.13289999999999999</v>
      </c>
      <c r="R547" s="1366">
        <v>0.13289999999999999</v>
      </c>
      <c r="S547" s="1129"/>
      <c r="T547" s="1129"/>
      <c r="U547" s="1129"/>
      <c r="V547" s="1149"/>
      <c r="W547" s="1129"/>
      <c r="X547" s="1129"/>
      <c r="Y547" s="1129"/>
      <c r="Z547" s="1129"/>
      <c r="AA547" s="1127"/>
      <c r="AB547" s="1128"/>
      <c r="AC547" s="1129"/>
      <c r="AD547" s="1129"/>
      <c r="AE547" s="1149"/>
      <c r="AF547" s="1126"/>
      <c r="AG547" s="1152"/>
      <c r="AH547" s="1076"/>
    </row>
    <row r="548" spans="2:34" s="376" customFormat="1">
      <c r="B548" s="1267" t="s">
        <v>1108</v>
      </c>
      <c r="C548" s="1514"/>
      <c r="D548" s="1127"/>
      <c r="E548" s="1127"/>
      <c r="F548" s="1128"/>
      <c r="G548" s="1128"/>
      <c r="H548" s="1129"/>
      <c r="I548" s="1129"/>
      <c r="J548" s="1129"/>
      <c r="K548" s="1129"/>
      <c r="L548" s="1129"/>
      <c r="M548" s="1129"/>
      <c r="N548" s="1211"/>
      <c r="O548" s="1366"/>
      <c r="P548" s="1366">
        <v>0.13189999999999999</v>
      </c>
      <c r="Q548" s="1366">
        <v>0.13189999999999999</v>
      </c>
      <c r="R548" s="1366">
        <v>0.13189999999999999</v>
      </c>
      <c r="S548" s="1366"/>
      <c r="T548" s="1129"/>
      <c r="U548" s="1129"/>
      <c r="V548" s="1149"/>
      <c r="W548" s="1129"/>
      <c r="X548" s="1129"/>
      <c r="Y548" s="1129"/>
      <c r="Z548" s="1129"/>
      <c r="AA548" s="1127"/>
      <c r="AB548" s="1128"/>
      <c r="AC548" s="1129"/>
      <c r="AD548" s="1129"/>
      <c r="AE548" s="1149"/>
      <c r="AF548" s="1126"/>
      <c r="AG548" s="1152"/>
      <c r="AH548" s="1076"/>
    </row>
    <row r="549" spans="2:34" s="376" customFormat="1">
      <c r="B549" s="1267" t="s">
        <v>1109</v>
      </c>
      <c r="C549" s="1514"/>
      <c r="D549" s="1127"/>
      <c r="E549" s="1127"/>
      <c r="F549" s="1128"/>
      <c r="G549" s="1128"/>
      <c r="H549" s="1129"/>
      <c r="I549" s="1129"/>
      <c r="J549" s="1129"/>
      <c r="K549" s="1129"/>
      <c r="L549" s="1129"/>
      <c r="M549" s="1129"/>
      <c r="N549" s="1211"/>
      <c r="O549" s="1365"/>
      <c r="P549" s="1366">
        <v>0.13089999999999999</v>
      </c>
      <c r="Q549" s="1366">
        <v>0.13089999999999999</v>
      </c>
      <c r="R549" s="1366">
        <v>0.13089999999999999</v>
      </c>
      <c r="S549" s="1129"/>
      <c r="T549" s="1129"/>
      <c r="U549" s="1129"/>
      <c r="V549" s="1149"/>
      <c r="W549" s="1129"/>
      <c r="X549" s="1129"/>
      <c r="Y549" s="1129"/>
      <c r="Z549" s="1129"/>
      <c r="AA549" s="1127"/>
      <c r="AB549" s="1128"/>
      <c r="AC549" s="1129"/>
      <c r="AD549" s="1129"/>
      <c r="AE549" s="1149"/>
      <c r="AF549" s="1126"/>
      <c r="AG549" s="1152"/>
      <c r="AH549" s="1076"/>
    </row>
    <row r="550" spans="2:34" s="376" customFormat="1">
      <c r="B550" s="1267" t="s">
        <v>260</v>
      </c>
      <c r="C550" s="1514"/>
      <c r="D550" s="1127"/>
      <c r="E550" s="1127"/>
      <c r="F550" s="1128"/>
      <c r="G550" s="1128"/>
      <c r="H550" s="1129"/>
      <c r="I550" s="1129"/>
      <c r="J550" s="1129"/>
      <c r="K550" s="1129"/>
      <c r="L550" s="1129"/>
      <c r="M550" s="1129"/>
      <c r="N550" s="1211"/>
      <c r="O550" s="1365"/>
      <c r="P550" s="1366">
        <v>0.12989999999999999</v>
      </c>
      <c r="Q550" s="1366">
        <v>0.12989999999999999</v>
      </c>
      <c r="R550" s="1366">
        <v>0.12989999999999999</v>
      </c>
      <c r="S550" s="1366"/>
      <c r="T550" s="1366"/>
      <c r="U550" s="1129"/>
      <c r="V550" s="1149"/>
      <c r="W550" s="1129"/>
      <c r="X550" s="1129"/>
      <c r="Y550" s="1129"/>
      <c r="Z550" s="1129"/>
      <c r="AA550" s="1127"/>
      <c r="AB550" s="1128"/>
      <c r="AC550" s="1129"/>
      <c r="AD550" s="1129"/>
      <c r="AE550" s="1149"/>
      <c r="AF550" s="1126"/>
      <c r="AG550" s="1152"/>
      <c r="AH550" s="1076"/>
    </row>
    <row r="551" spans="2:34" s="376" customFormat="1">
      <c r="B551" s="1267" t="s">
        <v>3217</v>
      </c>
      <c r="C551" s="1514"/>
      <c r="D551" s="1127"/>
      <c r="E551" s="1127"/>
      <c r="F551" s="1128"/>
      <c r="G551" s="1128"/>
      <c r="H551" s="1129"/>
      <c r="I551" s="1129"/>
      <c r="J551" s="1129"/>
      <c r="K551" s="1129"/>
      <c r="L551" s="1129"/>
      <c r="M551" s="1129"/>
      <c r="N551" s="1211"/>
      <c r="O551" s="1365"/>
      <c r="P551" s="1366">
        <v>0.12889999999999999</v>
      </c>
      <c r="Q551" s="1366">
        <v>0.12889999999999999</v>
      </c>
      <c r="R551" s="1366">
        <v>0.12889999999999999</v>
      </c>
      <c r="S551" s="1129"/>
      <c r="T551" s="1129"/>
      <c r="U551" s="1129"/>
      <c r="V551" s="1149"/>
      <c r="W551" s="1129"/>
      <c r="X551" s="1129"/>
      <c r="Y551" s="1129"/>
      <c r="Z551" s="1129"/>
      <c r="AA551" s="1127"/>
      <c r="AB551" s="1128"/>
      <c r="AC551" s="1129"/>
      <c r="AD551" s="1129"/>
      <c r="AE551" s="1149"/>
      <c r="AF551" s="1126"/>
      <c r="AG551" s="1152"/>
      <c r="AH551" s="1076"/>
    </row>
    <row r="552" spans="2:34" s="376" customFormat="1">
      <c r="B552" s="1267"/>
      <c r="C552" s="1514"/>
      <c r="D552" s="1127"/>
      <c r="E552" s="1127"/>
      <c r="F552" s="1128"/>
      <c r="G552" s="1128"/>
      <c r="H552" s="1129"/>
      <c r="I552" s="1129"/>
      <c r="J552" s="1129"/>
      <c r="K552" s="1129"/>
      <c r="L552" s="1129"/>
      <c r="M552" s="1129"/>
      <c r="N552" s="1211"/>
      <c r="O552" s="1365"/>
      <c r="P552" s="1129"/>
      <c r="Q552" s="1129"/>
      <c r="R552" s="1129"/>
      <c r="S552" s="1129"/>
      <c r="T552" s="1129"/>
      <c r="U552" s="1129"/>
      <c r="V552" s="1149"/>
      <c r="W552" s="1129"/>
      <c r="X552" s="1129"/>
      <c r="Y552" s="1129"/>
      <c r="Z552" s="1129"/>
      <c r="AA552" s="1127"/>
      <c r="AB552" s="1128"/>
      <c r="AC552" s="1129"/>
      <c r="AD552" s="1129"/>
      <c r="AE552" s="1149"/>
      <c r="AF552" s="1126"/>
      <c r="AG552" s="1152"/>
      <c r="AH552" s="1076"/>
    </row>
    <row r="553" spans="2:34" s="376" customFormat="1">
      <c r="B553" s="1267"/>
      <c r="C553" s="1514"/>
      <c r="D553" s="1127"/>
      <c r="E553" s="1127"/>
      <c r="F553" s="1128"/>
      <c r="G553" s="1128"/>
      <c r="H553" s="1129"/>
      <c r="I553" s="1129"/>
      <c r="J553" s="1129"/>
      <c r="K553" s="1129"/>
      <c r="L553" s="1129"/>
      <c r="M553" s="1129"/>
      <c r="N553" s="1211"/>
      <c r="O553" s="1365"/>
      <c r="P553" s="1366"/>
      <c r="Q553" s="1366"/>
      <c r="R553" s="1366"/>
      <c r="S553" s="1129"/>
      <c r="T553" s="1129"/>
      <c r="U553" s="1129"/>
      <c r="V553" s="1149"/>
      <c r="W553" s="1129"/>
      <c r="X553" s="1129"/>
      <c r="Y553" s="1129"/>
      <c r="Z553" s="1129"/>
      <c r="AA553" s="1127"/>
      <c r="AB553" s="1128"/>
      <c r="AC553" s="1129"/>
      <c r="AD553" s="1129"/>
      <c r="AE553" s="1149"/>
      <c r="AF553" s="1126"/>
      <c r="AG553" s="1152"/>
      <c r="AH553" s="1076"/>
    </row>
    <row r="554" spans="2:34" s="376" customFormat="1">
      <c r="B554" s="1267"/>
      <c r="C554" s="1514"/>
      <c r="D554" s="1127"/>
      <c r="E554" s="1127"/>
      <c r="F554" s="1128"/>
      <c r="G554" s="1128"/>
      <c r="H554" s="1129"/>
      <c r="I554" s="1129"/>
      <c r="J554" s="1129"/>
      <c r="K554" s="1129"/>
      <c r="L554" s="1129"/>
      <c r="M554" s="1129"/>
      <c r="N554" s="1149"/>
      <c r="O554" s="1130"/>
      <c r="P554" s="1129"/>
      <c r="Q554" s="1129"/>
      <c r="R554" s="1129"/>
      <c r="S554" s="1129"/>
      <c r="T554" s="1129"/>
      <c r="U554" s="1129"/>
      <c r="V554" s="1149"/>
      <c r="W554" s="1129"/>
      <c r="X554" s="1129"/>
      <c r="Y554" s="1129"/>
      <c r="Z554" s="1129"/>
      <c r="AA554" s="1127"/>
      <c r="AB554" s="1128"/>
      <c r="AC554" s="1129"/>
      <c r="AD554" s="1129"/>
      <c r="AE554" s="1149"/>
      <c r="AF554" s="1126"/>
      <c r="AG554" s="1152"/>
      <c r="AH554" s="1076"/>
    </row>
    <row r="555" spans="2:34" s="376" customFormat="1">
      <c r="B555" s="1267"/>
      <c r="C555" s="1514"/>
      <c r="D555" s="1127"/>
      <c r="E555" s="1127"/>
      <c r="F555" s="1128"/>
      <c r="G555" s="1128"/>
      <c r="H555" s="1129"/>
      <c r="I555" s="1129"/>
      <c r="J555" s="1129"/>
      <c r="K555" s="1129"/>
      <c r="L555" s="1129"/>
      <c r="M555" s="1129"/>
      <c r="N555" s="1149"/>
      <c r="O555" s="1130"/>
      <c r="P555" s="1129"/>
      <c r="Q555" s="1129"/>
      <c r="R555" s="1129"/>
      <c r="S555" s="1129"/>
      <c r="T555" s="1129"/>
      <c r="U555" s="1129"/>
      <c r="V555" s="1149"/>
      <c r="W555" s="1129"/>
      <c r="X555" s="1129"/>
      <c r="Y555" s="1129"/>
      <c r="Z555" s="1129"/>
      <c r="AA555" s="1127"/>
      <c r="AB555" s="1128"/>
      <c r="AC555" s="1129"/>
      <c r="AD555" s="1129"/>
      <c r="AE555" s="1149"/>
      <c r="AF555" s="1126"/>
      <c r="AG555" s="1152"/>
      <c r="AH555" s="1076"/>
    </row>
    <row r="556" spans="2:34" s="376" customFormat="1">
      <c r="B556" s="1267"/>
      <c r="C556" s="1514"/>
      <c r="D556" s="1127"/>
      <c r="E556" s="1127"/>
      <c r="F556" s="1128"/>
      <c r="G556" s="1128"/>
      <c r="H556" s="1129"/>
      <c r="I556" s="1129"/>
      <c r="J556" s="1129"/>
      <c r="K556" s="1129"/>
      <c r="L556" s="1129"/>
      <c r="M556" s="1129"/>
      <c r="N556" s="1149"/>
      <c r="O556" s="1130"/>
      <c r="P556" s="1129"/>
      <c r="Q556" s="1129"/>
      <c r="R556" s="1129"/>
      <c r="S556" s="1129"/>
      <c r="T556" s="1129"/>
      <c r="U556" s="1129"/>
      <c r="V556" s="1149"/>
      <c r="W556" s="1129"/>
      <c r="X556" s="1129"/>
      <c r="Y556" s="1129"/>
      <c r="Z556" s="1129"/>
      <c r="AA556" s="1127"/>
      <c r="AB556" s="1128"/>
      <c r="AC556" s="1129"/>
      <c r="AD556" s="1129"/>
      <c r="AE556" s="1149"/>
      <c r="AF556" s="1126"/>
      <c r="AG556" s="1152"/>
      <c r="AH556" s="1076"/>
    </row>
    <row r="557" spans="2:34" s="376" customFormat="1">
      <c r="B557" s="1267"/>
      <c r="C557" s="1514"/>
      <c r="D557" s="1127"/>
      <c r="E557" s="1127"/>
      <c r="F557" s="1128"/>
      <c r="G557" s="1128"/>
      <c r="H557" s="1129"/>
      <c r="I557" s="1129"/>
      <c r="J557" s="1129"/>
      <c r="K557" s="1129"/>
      <c r="L557" s="1129"/>
      <c r="M557" s="1129"/>
      <c r="N557" s="1149"/>
      <c r="O557" s="1130"/>
      <c r="P557" s="1129"/>
      <c r="Q557" s="1129"/>
      <c r="R557" s="1129"/>
      <c r="S557" s="1129"/>
      <c r="T557" s="1129"/>
      <c r="U557" s="1129"/>
      <c r="V557" s="1149"/>
      <c r="W557" s="1129"/>
      <c r="X557" s="1129"/>
      <c r="Y557" s="1129"/>
      <c r="Z557" s="1129"/>
      <c r="AA557" s="1127"/>
      <c r="AB557" s="1128"/>
      <c r="AC557" s="1129"/>
      <c r="AD557" s="1129"/>
      <c r="AE557" s="1149"/>
      <c r="AF557" s="1126"/>
      <c r="AG557" s="1152"/>
      <c r="AH557" s="1076"/>
    </row>
    <row r="558" spans="2:34" s="376" customFormat="1">
      <c r="B558" s="1267"/>
      <c r="C558" s="1514"/>
      <c r="D558" s="1127"/>
      <c r="E558" s="1127"/>
      <c r="F558" s="1128"/>
      <c r="G558" s="1128"/>
      <c r="H558" s="1129"/>
      <c r="I558" s="1129"/>
      <c r="J558" s="1129"/>
      <c r="K558" s="1129"/>
      <c r="L558" s="1129"/>
      <c r="M558" s="1129"/>
      <c r="N558" s="1149"/>
      <c r="O558" s="1130"/>
      <c r="P558" s="1129"/>
      <c r="Q558" s="1129"/>
      <c r="R558" s="1129"/>
      <c r="S558" s="1129"/>
      <c r="T558" s="1129"/>
      <c r="U558" s="1129"/>
      <c r="V558" s="1149"/>
      <c r="W558" s="1129"/>
      <c r="X558" s="1129"/>
      <c r="Y558" s="1129"/>
      <c r="Z558" s="1129"/>
      <c r="AA558" s="1127"/>
      <c r="AB558" s="1128"/>
      <c r="AC558" s="1129"/>
      <c r="AD558" s="1129"/>
      <c r="AE558" s="1149"/>
      <c r="AF558" s="1126"/>
      <c r="AG558" s="1152"/>
      <c r="AH558" s="1076"/>
    </row>
    <row r="559" spans="2:34" s="376" customFormat="1">
      <c r="B559" s="1267"/>
      <c r="C559" s="1514"/>
      <c r="D559" s="1127"/>
      <c r="E559" s="1127"/>
      <c r="F559" s="1128"/>
      <c r="G559" s="1128"/>
      <c r="H559" s="1129"/>
      <c r="I559" s="1129"/>
      <c r="J559" s="1129"/>
      <c r="K559" s="1129"/>
      <c r="L559" s="1129"/>
      <c r="M559" s="1129"/>
      <c r="N559" s="1149"/>
      <c r="O559" s="1130"/>
      <c r="P559" s="1129"/>
      <c r="Q559" s="1129"/>
      <c r="R559" s="1129"/>
      <c r="S559" s="1129"/>
      <c r="T559" s="1129"/>
      <c r="U559" s="1129"/>
      <c r="V559" s="1149"/>
      <c r="W559" s="1129"/>
      <c r="X559" s="1129"/>
      <c r="Y559" s="1129"/>
      <c r="Z559" s="1129"/>
      <c r="AA559" s="1127"/>
      <c r="AB559" s="1128"/>
      <c r="AC559" s="1129"/>
      <c r="AD559" s="1129"/>
      <c r="AE559" s="1149"/>
      <c r="AF559" s="1126"/>
      <c r="AG559" s="1152"/>
      <c r="AH559" s="1076"/>
    </row>
    <row r="560" spans="2:34" s="376" customFormat="1">
      <c r="B560" s="1267"/>
      <c r="C560" s="1514"/>
      <c r="D560" s="1127"/>
      <c r="E560" s="1127"/>
      <c r="F560" s="1128"/>
      <c r="G560" s="1128"/>
      <c r="H560" s="1129"/>
      <c r="I560" s="1129"/>
      <c r="J560" s="1129"/>
      <c r="K560" s="1129"/>
      <c r="L560" s="1129"/>
      <c r="M560" s="1129"/>
      <c r="N560" s="1149"/>
      <c r="O560" s="1130"/>
      <c r="P560" s="1129"/>
      <c r="Q560" s="1129"/>
      <c r="R560" s="1129"/>
      <c r="S560" s="1129"/>
      <c r="T560" s="1129"/>
      <c r="U560" s="1129"/>
      <c r="V560" s="1149"/>
      <c r="W560" s="1129"/>
      <c r="X560" s="1129"/>
      <c r="Y560" s="1129"/>
      <c r="Z560" s="1129"/>
      <c r="AA560" s="1127"/>
      <c r="AB560" s="1128"/>
      <c r="AC560" s="1129"/>
      <c r="AD560" s="1129"/>
      <c r="AE560" s="1149"/>
      <c r="AF560" s="1126"/>
      <c r="AG560" s="1152"/>
      <c r="AH560" s="1076"/>
    </row>
    <row r="561" spans="2:34" s="376" customFormat="1" ht="13.5" thickBot="1">
      <c r="B561" s="1268"/>
      <c r="C561" s="1566"/>
      <c r="D561" s="1142"/>
      <c r="E561" s="1142"/>
      <c r="F561" s="1143"/>
      <c r="G561" s="1143"/>
      <c r="H561" s="1144"/>
      <c r="I561" s="1144"/>
      <c r="J561" s="1144"/>
      <c r="K561" s="1144"/>
      <c r="L561" s="1144"/>
      <c r="M561" s="1144"/>
      <c r="N561" s="1154"/>
      <c r="O561" s="1145"/>
      <c r="P561" s="1144"/>
      <c r="Q561" s="1144"/>
      <c r="R561" s="1144"/>
      <c r="S561" s="1144"/>
      <c r="T561" s="1144"/>
      <c r="U561" s="1144"/>
      <c r="V561" s="1154"/>
      <c r="W561" s="1144"/>
      <c r="X561" s="1144"/>
      <c r="Y561" s="1144"/>
      <c r="Z561" s="1144"/>
      <c r="AA561" s="1142"/>
      <c r="AB561" s="1143"/>
      <c r="AC561" s="1144"/>
      <c r="AD561" s="1144"/>
      <c r="AE561" s="1154"/>
      <c r="AF561" s="1141"/>
      <c r="AG561" s="1155"/>
      <c r="AH561" s="1076"/>
    </row>
    <row r="562" spans="2:34" s="376" customFormat="1">
      <c r="B562" s="1183"/>
      <c r="C562" s="1184"/>
      <c r="D562" s="1184">
        <v>1.0000000000000001E-33</v>
      </c>
      <c r="E562" s="1184"/>
      <c r="F562" s="1184"/>
      <c r="G562" s="1184"/>
      <c r="H562" s="1184"/>
      <c r="I562" s="1184"/>
      <c r="J562" s="1184"/>
      <c r="K562" s="1184"/>
      <c r="L562" s="1184"/>
      <c r="M562" s="1184"/>
      <c r="N562" s="1184">
        <v>1.0000000000000001E-33</v>
      </c>
      <c r="O562" s="1184"/>
      <c r="P562" s="1184"/>
      <c r="Q562" s="1184"/>
      <c r="R562" s="1184"/>
      <c r="S562" s="1184"/>
      <c r="T562" s="1184"/>
      <c r="U562" s="1184"/>
      <c r="V562" s="1184">
        <v>1.0000000000000001E-33</v>
      </c>
      <c r="W562" s="1184"/>
      <c r="X562" s="1184"/>
      <c r="Y562" s="1184"/>
      <c r="Z562" s="1184"/>
      <c r="AA562" s="1184"/>
      <c r="AB562" s="1184"/>
      <c r="AC562" s="1184"/>
      <c r="AD562" s="1184"/>
      <c r="AE562" s="1184"/>
      <c r="AF562" s="1184"/>
      <c r="AG562" s="1184"/>
      <c r="AH562" s="1076"/>
    </row>
    <row r="563" spans="2:34" s="376" customFormat="1">
      <c r="B563" s="1185" t="s">
        <v>2887</v>
      </c>
      <c r="C563" s="2418" t="s">
        <v>3043</v>
      </c>
      <c r="D563" s="2418"/>
      <c r="E563" s="2418"/>
      <c r="F563" s="2418"/>
      <c r="G563" s="1187"/>
      <c r="H563" s="1187"/>
      <c r="I563" s="1187"/>
      <c r="J563" s="1187"/>
      <c r="K563" s="1187"/>
      <c r="L563" s="1187"/>
      <c r="M563" s="1187"/>
      <c r="N563" s="1187"/>
      <c r="O563" s="1187"/>
      <c r="P563" s="1187"/>
      <c r="Q563" s="1187"/>
      <c r="R563" s="1187"/>
      <c r="S563" s="1187"/>
      <c r="T563" s="1187"/>
      <c r="U563" s="1187"/>
      <c r="V563" s="1187"/>
      <c r="W563" s="1187"/>
      <c r="X563" s="1187"/>
      <c r="Y563" s="1187"/>
      <c r="Z563" s="1187"/>
      <c r="AA563" s="1187"/>
      <c r="AB563" s="1187"/>
      <c r="AC563" s="1187"/>
      <c r="AD563" s="1187"/>
      <c r="AE563" s="1187"/>
      <c r="AF563" s="1187"/>
      <c r="AG563" s="1187"/>
      <c r="AH563" s="1076"/>
    </row>
    <row r="564" spans="2:34" s="376" customFormat="1">
      <c r="B564" s="1185" t="s">
        <v>2889</v>
      </c>
      <c r="C564" s="1880" t="s">
        <v>2970</v>
      </c>
      <c r="D564" s="1880"/>
      <c r="E564" s="1880"/>
      <c r="F564" s="1880"/>
      <c r="G564" s="1188"/>
      <c r="H564" s="1188"/>
      <c r="I564" s="1188"/>
      <c r="J564" s="1188"/>
      <c r="K564" s="1188"/>
      <c r="L564" s="1188"/>
      <c r="M564" s="1188"/>
      <c r="N564" s="1188"/>
      <c r="O564" s="1188"/>
      <c r="P564" s="1188"/>
      <c r="Q564" s="1188"/>
      <c r="R564" s="1188"/>
      <c r="S564" s="1188"/>
      <c r="T564" s="1188"/>
      <c r="U564" s="1188"/>
      <c r="V564" s="1188"/>
      <c r="W564" s="1188"/>
      <c r="X564" s="1188"/>
      <c r="Y564" s="1188"/>
      <c r="Z564" s="1188"/>
      <c r="AA564" s="1188"/>
      <c r="AB564" s="1188"/>
      <c r="AC564" s="1188"/>
      <c r="AD564" s="1188"/>
      <c r="AE564" s="1188"/>
      <c r="AF564" s="1188"/>
      <c r="AG564" s="1188"/>
      <c r="AH564" s="1076"/>
    </row>
    <row r="565" spans="2:34" s="376" customFormat="1" ht="13.5" thickBot="1">
      <c r="B565" s="1186"/>
      <c r="C565" s="2232"/>
      <c r="D565" s="2232"/>
      <c r="E565" s="2232"/>
      <c r="F565" s="2232"/>
      <c r="G565" s="2437"/>
      <c r="H565" s="2437"/>
      <c r="I565" s="2437"/>
      <c r="J565" s="2437"/>
      <c r="K565" s="2437"/>
      <c r="L565" s="2437"/>
      <c r="M565" s="2437"/>
      <c r="N565" s="2437"/>
      <c r="O565" s="2437"/>
      <c r="P565" s="2437"/>
      <c r="Q565" s="2437"/>
      <c r="R565" s="2437"/>
      <c r="S565" s="2437"/>
      <c r="T565" s="2437"/>
      <c r="U565" s="2437"/>
      <c r="V565" s="2437"/>
      <c r="W565" s="2437"/>
      <c r="X565" s="2437"/>
      <c r="Y565" s="2437"/>
      <c r="Z565" s="2437"/>
      <c r="AA565" s="2437"/>
      <c r="AB565" s="2437"/>
      <c r="AC565" s="2437"/>
      <c r="AD565" s="2437"/>
      <c r="AE565" s="2437"/>
      <c r="AF565" s="2437"/>
      <c r="AG565" s="2437"/>
      <c r="AH565" s="1081"/>
    </row>
    <row r="566" spans="2:34" s="376" customFormat="1" ht="13.5" thickBot="1"/>
    <row r="567" spans="2:34" s="376" customFormat="1" ht="20.25">
      <c r="B567" s="2263" t="s">
        <v>2854</v>
      </c>
      <c r="C567" s="2264"/>
      <c r="D567" s="2264"/>
      <c r="E567" s="2264"/>
      <c r="F567" s="2264"/>
      <c r="G567" s="2264"/>
      <c r="H567" s="2264"/>
      <c r="I567" s="2264"/>
      <c r="J567" s="2264"/>
      <c r="K567" s="2264"/>
      <c r="L567" s="2264"/>
      <c r="M567" s="2264"/>
      <c r="N567" s="2264"/>
      <c r="O567" s="2264"/>
      <c r="P567" s="2264"/>
      <c r="Q567" s="2264"/>
      <c r="R567" s="2264"/>
      <c r="S567" s="2264"/>
      <c r="T567" s="2264"/>
      <c r="U567" s="2264"/>
      <c r="V567" s="2264"/>
      <c r="W567" s="2264"/>
      <c r="X567" s="2264"/>
      <c r="Y567" s="2264"/>
      <c r="Z567" s="2264"/>
      <c r="AA567" s="2264"/>
      <c r="AB567" s="2264"/>
      <c r="AC567" s="2264"/>
      <c r="AD567" s="2264"/>
      <c r="AE567" s="2264"/>
      <c r="AF567" s="2264"/>
      <c r="AG567" s="2264"/>
      <c r="AH567" s="2265"/>
    </row>
    <row r="568" spans="2:34" s="376" customFormat="1">
      <c r="B568" s="1168"/>
      <c r="C568" s="1169"/>
      <c r="D568" s="1170"/>
      <c r="E568" s="1170"/>
      <c r="F568" s="456"/>
      <c r="G568" s="456"/>
      <c r="H568" s="456"/>
      <c r="I568" s="456"/>
      <c r="J568" s="456"/>
      <c r="K568" s="456"/>
      <c r="L568" s="456"/>
      <c r="M568" s="456"/>
      <c r="N568" s="456"/>
      <c r="O568" s="456"/>
      <c r="P568" s="456"/>
      <c r="Q568" s="456"/>
      <c r="R568" s="456"/>
      <c r="S568" s="456"/>
      <c r="T568" s="456"/>
      <c r="U568" s="456"/>
      <c r="V568" s="456"/>
      <c r="W568" s="456"/>
      <c r="X568" s="456"/>
      <c r="Y568" s="456"/>
      <c r="Z568" s="456"/>
      <c r="AA568" s="456"/>
      <c r="AB568" s="456"/>
      <c r="AC568" s="456"/>
      <c r="AD568" s="456"/>
      <c r="AE568" s="456"/>
      <c r="AF568" s="456"/>
      <c r="AG568" s="456"/>
      <c r="AH568" s="1076"/>
    </row>
    <row r="569" spans="2:34" s="376" customFormat="1">
      <c r="B569" s="1171" t="s">
        <v>2855</v>
      </c>
      <c r="C569" s="1172" t="s">
        <v>3351</v>
      </c>
      <c r="D569" s="1172"/>
      <c r="E569" s="456"/>
      <c r="F569" s="456"/>
      <c r="G569" s="456"/>
      <c r="H569" s="456"/>
      <c r="I569" s="1173"/>
      <c r="J569" s="456"/>
      <c r="K569" s="456"/>
      <c r="L569" s="456"/>
      <c r="M569" s="456"/>
      <c r="N569" s="456"/>
      <c r="O569" s="456"/>
      <c r="P569" s="456"/>
      <c r="Q569" s="456"/>
      <c r="R569" s="456"/>
      <c r="S569" s="456"/>
      <c r="T569" s="456"/>
      <c r="U569" s="456"/>
      <c r="V569" s="456"/>
      <c r="W569" s="456"/>
      <c r="X569" s="456"/>
      <c r="Y569" s="456"/>
      <c r="Z569" s="456"/>
      <c r="AA569" s="456"/>
      <c r="AB569" s="456"/>
      <c r="AC569" s="456"/>
      <c r="AD569" s="456"/>
      <c r="AE569" s="456"/>
      <c r="AF569" s="456"/>
      <c r="AG569" s="456"/>
      <c r="AH569" s="1076"/>
    </row>
    <row r="570" spans="2:34" s="376" customFormat="1" ht="13.5" thickBot="1">
      <c r="B570" s="1171" t="s">
        <v>2857</v>
      </c>
      <c r="C570" s="1881">
        <v>41729</v>
      </c>
      <c r="D570" s="1882"/>
      <c r="E570" s="1882"/>
      <c r="F570" s="456"/>
      <c r="G570" s="456"/>
      <c r="H570" s="456"/>
      <c r="I570" s="1173"/>
      <c r="J570" s="456"/>
      <c r="K570" s="456"/>
      <c r="L570" s="456"/>
      <c r="M570" s="456"/>
      <c r="N570" s="456"/>
      <c r="O570" s="456"/>
      <c r="P570" s="456"/>
      <c r="Q570" s="456"/>
      <c r="R570" s="456"/>
      <c r="S570" s="456"/>
      <c r="T570" s="456"/>
      <c r="U570" s="456"/>
      <c r="V570" s="456"/>
      <c r="W570" s="456"/>
      <c r="X570" s="456"/>
      <c r="Y570" s="456"/>
      <c r="Z570" s="456"/>
      <c r="AA570" s="456"/>
      <c r="AB570" s="456"/>
      <c r="AC570" s="456"/>
      <c r="AD570" s="456"/>
      <c r="AE570" s="456"/>
      <c r="AF570" s="456"/>
      <c r="AG570" s="456"/>
      <c r="AH570" s="1076"/>
    </row>
    <row r="571" spans="2:34" s="376" customFormat="1" ht="15" customHeight="1" thickBot="1">
      <c r="B571" s="1171" t="s">
        <v>2858</v>
      </c>
      <c r="C571" s="2441" t="s">
        <v>3352</v>
      </c>
      <c r="D571" s="2439"/>
      <c r="E571" s="2439"/>
      <c r="F571" s="2439"/>
      <c r="G571" s="2439"/>
      <c r="H571" s="2439"/>
      <c r="I571" s="2439"/>
      <c r="J571" s="2439"/>
      <c r="K571" s="2439"/>
      <c r="L571" s="2439"/>
      <c r="M571" s="2439"/>
      <c r="N571" s="2439"/>
      <c r="O571" s="2439"/>
      <c r="P571" s="2439"/>
      <c r="Q571" s="2439"/>
      <c r="R571" s="2439"/>
      <c r="S571" s="2439"/>
      <c r="T571" s="2439"/>
      <c r="U571" s="2439"/>
      <c r="V571" s="2439"/>
      <c r="W571" s="2439"/>
      <c r="X571" s="2439"/>
      <c r="Y571" s="2439"/>
      <c r="Z571" s="2439"/>
      <c r="AA571" s="2439"/>
      <c r="AB571" s="2439"/>
      <c r="AC571" s="2439"/>
      <c r="AD571" s="2439"/>
      <c r="AE571" s="2439"/>
      <c r="AF571" s="2439"/>
      <c r="AG571" s="2440"/>
      <c r="AH571" s="1076"/>
    </row>
    <row r="572" spans="2:34" s="376" customFormat="1" ht="13.5" customHeight="1" thickBot="1">
      <c r="B572" s="1168"/>
      <c r="C572" s="2269"/>
      <c r="D572" s="2269"/>
      <c r="E572" s="2269"/>
      <c r="F572" s="2269"/>
      <c r="G572" s="2269"/>
      <c r="H572" s="2269"/>
      <c r="I572" s="2269"/>
      <c r="J572" s="2269"/>
      <c r="K572" s="2269"/>
      <c r="L572" s="2269"/>
      <c r="M572" s="2269"/>
      <c r="N572" s="2269"/>
      <c r="O572" s="2269"/>
      <c r="P572" s="2269"/>
      <c r="Q572" s="2269"/>
      <c r="R572" s="2269"/>
      <c r="S572" s="2269"/>
      <c r="T572" s="2269"/>
      <c r="U572" s="2269"/>
      <c r="V572" s="2269"/>
      <c r="W572" s="2269"/>
      <c r="X572" s="456"/>
      <c r="Y572" s="456"/>
      <c r="Z572" s="456"/>
      <c r="AA572" s="456"/>
      <c r="AB572" s="456"/>
      <c r="AC572" s="456"/>
      <c r="AD572" s="456"/>
      <c r="AE572" s="456"/>
      <c r="AF572" s="456"/>
      <c r="AG572" s="456"/>
      <c r="AH572" s="1076"/>
    </row>
    <row r="573" spans="2:34" s="376" customFormat="1" ht="13.5" thickBot="1">
      <c r="B573" s="1859" t="s">
        <v>2859</v>
      </c>
      <c r="C573" s="1861" t="s">
        <v>2860</v>
      </c>
      <c r="D573" s="1859" t="s">
        <v>2861</v>
      </c>
      <c r="E573" s="1863" t="s">
        <v>2862</v>
      </c>
      <c r="F573" s="1864"/>
      <c r="G573" s="1864"/>
      <c r="H573" s="1864"/>
      <c r="I573" s="1864"/>
      <c r="J573" s="1864"/>
      <c r="K573" s="1864"/>
      <c r="L573" s="1864"/>
      <c r="M573" s="1864"/>
      <c r="N573" s="1864"/>
      <c r="O573" s="1864"/>
      <c r="P573" s="1864"/>
      <c r="Q573" s="1864"/>
      <c r="R573" s="1865"/>
      <c r="S573" s="2270" t="s">
        <v>2863</v>
      </c>
      <c r="T573" s="2271"/>
      <c r="U573" s="2271"/>
      <c r="V573" s="2271"/>
      <c r="W573" s="2271"/>
      <c r="X573" s="2271"/>
      <c r="Y573" s="2271"/>
      <c r="Z573" s="2272"/>
      <c r="AA573" s="1863" t="s">
        <v>2864</v>
      </c>
      <c r="AB573" s="1864"/>
      <c r="AC573" s="1864"/>
      <c r="AD573" s="1865"/>
      <c r="AE573" s="1869" t="s">
        <v>2865</v>
      </c>
      <c r="AF573" s="1870"/>
      <c r="AG573" s="1871"/>
      <c r="AH573" s="1076"/>
    </row>
    <row r="574" spans="2:34" s="376" customFormat="1" ht="21" customHeight="1" thickBot="1">
      <c r="B574" s="1860"/>
      <c r="C574" s="1862"/>
      <c r="D574" s="1860"/>
      <c r="E574" s="1859" t="s">
        <v>2866</v>
      </c>
      <c r="F574" s="2273" t="s">
        <v>2867</v>
      </c>
      <c r="G574" s="2273" t="s">
        <v>2868</v>
      </c>
      <c r="H574" s="2270" t="s">
        <v>2869</v>
      </c>
      <c r="I574" s="2272"/>
      <c r="J574" s="2270" t="s">
        <v>2870</v>
      </c>
      <c r="K574" s="2272"/>
      <c r="L574" s="2270" t="s">
        <v>2871</v>
      </c>
      <c r="M574" s="2272"/>
      <c r="N574" s="2277" t="s">
        <v>2872</v>
      </c>
      <c r="O574" s="2278"/>
      <c r="P574" s="2271" t="s">
        <v>2873</v>
      </c>
      <c r="Q574" s="2271"/>
      <c r="R574" s="2272"/>
      <c r="S574" s="2273" t="s">
        <v>2869</v>
      </c>
      <c r="T574" s="2273" t="s">
        <v>2870</v>
      </c>
      <c r="U574" s="2273" t="s">
        <v>2871</v>
      </c>
      <c r="V574" s="2271" t="s">
        <v>2872</v>
      </c>
      <c r="W574" s="2271"/>
      <c r="X574" s="2270" t="s">
        <v>2873</v>
      </c>
      <c r="Y574" s="2271"/>
      <c r="Z574" s="2272"/>
      <c r="AA574" s="1859" t="s">
        <v>2866</v>
      </c>
      <c r="AB574" s="1859" t="s">
        <v>2874</v>
      </c>
      <c r="AC574" s="1859" t="s">
        <v>2875</v>
      </c>
      <c r="AD574" s="1859" t="s">
        <v>2876</v>
      </c>
      <c r="AE574" s="1872"/>
      <c r="AF574" s="1873"/>
      <c r="AG574" s="1874"/>
      <c r="AH574" s="1076"/>
    </row>
    <row r="575" spans="2:34" s="376" customFormat="1" ht="26.25" thickBot="1">
      <c r="B575" s="1883"/>
      <c r="C575" s="1884"/>
      <c r="D575" s="1883"/>
      <c r="E575" s="1883"/>
      <c r="F575" s="2415"/>
      <c r="G575" s="2415"/>
      <c r="H575" s="1492" t="s">
        <v>2877</v>
      </c>
      <c r="I575" s="1492" t="s">
        <v>2878</v>
      </c>
      <c r="J575" s="1492" t="s">
        <v>2877</v>
      </c>
      <c r="K575" s="1492" t="s">
        <v>2878</v>
      </c>
      <c r="L575" s="1492" t="s">
        <v>2877</v>
      </c>
      <c r="M575" s="1492" t="s">
        <v>2878</v>
      </c>
      <c r="N575" s="1175" t="s">
        <v>306</v>
      </c>
      <c r="O575" s="1176" t="s">
        <v>2879</v>
      </c>
      <c r="P575" s="1177" t="s">
        <v>2880</v>
      </c>
      <c r="Q575" s="1176" t="s">
        <v>2881</v>
      </c>
      <c r="R575" s="1176" t="s">
        <v>2882</v>
      </c>
      <c r="S575" s="2415"/>
      <c r="T575" s="2415"/>
      <c r="U575" s="2415"/>
      <c r="V575" s="1487" t="s">
        <v>306</v>
      </c>
      <c r="W575" s="1179" t="s">
        <v>2879</v>
      </c>
      <c r="X575" s="1176" t="s">
        <v>2880</v>
      </c>
      <c r="Y575" s="1180" t="s">
        <v>2881</v>
      </c>
      <c r="Z575" s="1176" t="s">
        <v>2882</v>
      </c>
      <c r="AA575" s="1883"/>
      <c r="AB575" s="1883"/>
      <c r="AC575" s="1883"/>
      <c r="AD575" s="1883"/>
      <c r="AE575" s="1027" t="s">
        <v>307</v>
      </c>
      <c r="AF575" s="1027" t="s">
        <v>2883</v>
      </c>
      <c r="AG575" s="1027" t="s">
        <v>2884</v>
      </c>
      <c r="AH575" s="1076"/>
    </row>
    <row r="576" spans="2:34" s="376" customFormat="1" ht="25.5">
      <c r="B576" s="1564" t="s">
        <v>3351</v>
      </c>
      <c r="C576" s="1147">
        <v>843</v>
      </c>
      <c r="D576" s="1094">
        <v>105</v>
      </c>
      <c r="E576" s="1030">
        <v>105</v>
      </c>
      <c r="F576" s="1031"/>
      <c r="G576" s="1031"/>
      <c r="H576" s="1034"/>
      <c r="I576" s="1034"/>
      <c r="J576" s="1034"/>
      <c r="K576" s="1034"/>
      <c r="L576" s="1034"/>
      <c r="M576" s="1034"/>
      <c r="N576" s="1544" t="s">
        <v>3046</v>
      </c>
      <c r="O576" s="1545">
        <v>0.09</v>
      </c>
      <c r="P576" s="1034"/>
      <c r="Q576" s="1034"/>
      <c r="R576" s="1034"/>
      <c r="S576" s="1037"/>
      <c r="T576" s="1034"/>
      <c r="U576" s="1036"/>
      <c r="V576" s="1038"/>
      <c r="W576" s="1036"/>
      <c r="X576" s="1034"/>
      <c r="Y576" s="1035"/>
      <c r="Z576" s="1034"/>
      <c r="AA576" s="1039"/>
      <c r="AB576" s="1031"/>
      <c r="AC576" s="1035"/>
      <c r="AD576" s="1034"/>
      <c r="AE576" s="1565"/>
      <c r="AF576" s="1147"/>
      <c r="AG576" s="1036"/>
      <c r="AH576" s="1076"/>
    </row>
    <row r="577" spans="2:34" s="376" customFormat="1">
      <c r="B577" s="1543"/>
      <c r="C577" s="1158"/>
      <c r="D577" s="1042"/>
      <c r="E577" s="1546"/>
      <c r="F577" s="1044"/>
      <c r="G577" s="1044"/>
      <c r="H577" s="1547">
        <v>0.02</v>
      </c>
      <c r="I577" s="1547">
        <v>0.02</v>
      </c>
      <c r="J577" s="1046"/>
      <c r="K577" s="1046"/>
      <c r="L577" s="1046"/>
      <c r="M577" s="1046"/>
      <c r="N577" s="1548" t="s">
        <v>3047</v>
      </c>
      <c r="O577" s="1549">
        <v>0.09</v>
      </c>
      <c r="P577" s="1046"/>
      <c r="Q577" s="1046"/>
      <c r="R577" s="1046"/>
      <c r="S577" s="1050"/>
      <c r="T577" s="1046"/>
      <c r="U577" s="1049"/>
      <c r="V577" s="1051"/>
      <c r="W577" s="1049"/>
      <c r="X577" s="1046"/>
      <c r="Y577" s="1047"/>
      <c r="Z577" s="1046"/>
      <c r="AA577" s="1043"/>
      <c r="AB577" s="1044"/>
      <c r="AC577" s="1047"/>
      <c r="AD577" s="1046"/>
      <c r="AE577" s="1491"/>
      <c r="AF577" s="1040"/>
      <c r="AG577" s="1041"/>
      <c r="AH577" s="1076"/>
    </row>
    <row r="578" spans="2:34" s="376" customFormat="1">
      <c r="B578" s="1543"/>
      <c r="C578" s="1158"/>
      <c r="D578" s="1042"/>
      <c r="E578" s="1042"/>
      <c r="F578" s="1044"/>
      <c r="G578" s="1044"/>
      <c r="H578" s="1046"/>
      <c r="I578" s="1046"/>
      <c r="J578" s="1295" t="s">
        <v>3225</v>
      </c>
      <c r="K578" s="1550" t="s">
        <v>3226</v>
      </c>
      <c r="L578" s="1046"/>
      <c r="M578" s="1046"/>
      <c r="N578" s="1548" t="s">
        <v>3218</v>
      </c>
      <c r="O578" s="1549">
        <v>0.21</v>
      </c>
      <c r="P578" s="1046"/>
      <c r="Q578" s="1046"/>
      <c r="R578" s="1046"/>
      <c r="S578" s="1050"/>
      <c r="T578" s="1046"/>
      <c r="U578" s="1049"/>
      <c r="V578" s="1051"/>
      <c r="W578" s="1049"/>
      <c r="X578" s="1046"/>
      <c r="Y578" s="1047"/>
      <c r="Z578" s="1046"/>
      <c r="AA578" s="1043"/>
      <c r="AB578" s="1044"/>
      <c r="AC578" s="1047"/>
      <c r="AD578" s="1046"/>
      <c r="AE578" s="1491"/>
      <c r="AF578" s="1040"/>
      <c r="AG578" s="1041"/>
      <c r="AH578" s="1076"/>
    </row>
    <row r="579" spans="2:34" s="376" customFormat="1">
      <c r="B579" s="1543"/>
      <c r="C579" s="1158"/>
      <c r="D579" s="1042"/>
      <c r="E579" s="1042"/>
      <c r="F579" s="1044"/>
      <c r="G579" s="1044"/>
      <c r="H579" s="1046"/>
      <c r="I579" s="1046"/>
      <c r="J579" s="1046"/>
      <c r="K579" s="1046"/>
      <c r="L579" s="1295">
        <v>0.04</v>
      </c>
      <c r="M579" s="1295">
        <v>0.04</v>
      </c>
      <c r="N579" s="1548" t="s">
        <v>3219</v>
      </c>
      <c r="O579" s="1549">
        <v>0.23</v>
      </c>
      <c r="P579" s="1046"/>
      <c r="Q579" s="1046"/>
      <c r="R579" s="1046"/>
      <c r="S579" s="1050"/>
      <c r="T579" s="1046"/>
      <c r="U579" s="1049"/>
      <c r="V579" s="1051"/>
      <c r="W579" s="1049"/>
      <c r="X579" s="1046"/>
      <c r="Y579" s="1047"/>
      <c r="Z579" s="1046"/>
      <c r="AA579" s="1043"/>
      <c r="AB579" s="1044"/>
      <c r="AC579" s="1047"/>
      <c r="AD579" s="1046"/>
      <c r="AE579" s="1491"/>
      <c r="AF579" s="1040"/>
      <c r="AG579" s="1041"/>
      <c r="AH579" s="1076"/>
    </row>
    <row r="580" spans="2:34" s="376" customFormat="1">
      <c r="B580" s="1543"/>
      <c r="C580" s="1158"/>
      <c r="D580" s="1042"/>
      <c r="E580" s="1042"/>
      <c r="F580" s="1044"/>
      <c r="G580" s="1044"/>
      <c r="H580" s="1046"/>
      <c r="I580" s="1046"/>
      <c r="J580" s="1046"/>
      <c r="K580" s="1046"/>
      <c r="L580" s="1046"/>
      <c r="M580" s="1046"/>
      <c r="N580" s="1548" t="s">
        <v>3220</v>
      </c>
      <c r="O580" s="1549">
        <v>0.22</v>
      </c>
      <c r="P580" s="1295">
        <v>0.13500000000000001</v>
      </c>
      <c r="Q580" s="1295">
        <v>0.13500000000000001</v>
      </c>
      <c r="R580" s="1295">
        <v>0.13500000000000001</v>
      </c>
      <c r="S580" s="1050"/>
      <c r="T580" s="1046"/>
      <c r="U580" s="1049"/>
      <c r="V580" s="1051"/>
      <c r="W580" s="1049"/>
      <c r="X580" s="1046"/>
      <c r="Y580" s="1047"/>
      <c r="Z580" s="1046"/>
      <c r="AA580" s="1043"/>
      <c r="AB580" s="1044"/>
      <c r="AC580" s="1047"/>
      <c r="AD580" s="1046"/>
      <c r="AE580" s="1491"/>
      <c r="AF580" s="1040"/>
      <c r="AG580" s="1041"/>
      <c r="AH580" s="1076"/>
    </row>
    <row r="581" spans="2:34" s="376" customFormat="1">
      <c r="B581" s="1543"/>
      <c r="C581" s="1551"/>
      <c r="D581" s="1552"/>
      <c r="E581" s="1552"/>
      <c r="F581" s="1553"/>
      <c r="G581" s="1553"/>
      <c r="H581" s="1554"/>
      <c r="I581" s="1554"/>
      <c r="J581" s="1554"/>
      <c r="K581" s="1554"/>
      <c r="L581" s="1554"/>
      <c r="M581" s="1554"/>
      <c r="N581" s="1555" t="s">
        <v>3221</v>
      </c>
      <c r="O581" s="1556">
        <v>0.5</v>
      </c>
      <c r="P581" s="1554"/>
      <c r="Q581" s="1554"/>
      <c r="R581" s="1554"/>
      <c r="S581" s="1557"/>
      <c r="T581" s="1554"/>
      <c r="U581" s="1558"/>
      <c r="V581" s="1559"/>
      <c r="W581" s="1558"/>
      <c r="X581" s="1554"/>
      <c r="Y581" s="1560"/>
      <c r="Z581" s="1554"/>
      <c r="AA581" s="1561"/>
      <c r="AB581" s="1553"/>
      <c r="AC581" s="1560"/>
      <c r="AD581" s="1554"/>
      <c r="AE581" s="1048"/>
      <c r="AF581" s="1158"/>
      <c r="AG581" s="1049"/>
      <c r="AH581" s="1076"/>
    </row>
    <row r="582" spans="2:34" s="376" customFormat="1" ht="25.5">
      <c r="B582" s="1543"/>
      <c r="C582" s="1551"/>
      <c r="D582" s="1552"/>
      <c r="E582" s="1552"/>
      <c r="F582" s="1553"/>
      <c r="G582" s="1553"/>
      <c r="H582" s="1554"/>
      <c r="I582" s="1554"/>
      <c r="J582" s="1554"/>
      <c r="K582" s="1554"/>
      <c r="L582" s="1554"/>
      <c r="M582" s="1554"/>
      <c r="N582" s="1555" t="s">
        <v>3222</v>
      </c>
      <c r="O582" s="1556">
        <v>0.22</v>
      </c>
      <c r="P582" s="1562"/>
      <c r="Q582" s="1562"/>
      <c r="R582" s="1562"/>
      <c r="S582" s="1557"/>
      <c r="T582" s="1554"/>
      <c r="U582" s="1558"/>
      <c r="V582" s="1559"/>
      <c r="W582" s="1558"/>
      <c r="X582" s="1554"/>
      <c r="Y582" s="1560"/>
      <c r="Z582" s="1554"/>
      <c r="AA582" s="1561"/>
      <c r="AB582" s="1553"/>
      <c r="AC582" s="1560"/>
      <c r="AD582" s="1554"/>
      <c r="AE582" s="1048"/>
      <c r="AF582" s="1158"/>
      <c r="AG582" s="1049"/>
      <c r="AH582" s="1076"/>
    </row>
    <row r="583" spans="2:34" s="376" customFormat="1" ht="25.5">
      <c r="B583" s="1543"/>
      <c r="C583" s="1551"/>
      <c r="D583" s="1552"/>
      <c r="E583" s="1552"/>
      <c r="F583" s="1553"/>
      <c r="G583" s="1553"/>
      <c r="H583" s="1554"/>
      <c r="I583" s="1554"/>
      <c r="J583" s="1554"/>
      <c r="K583" s="1554"/>
      <c r="L583" s="1554"/>
      <c r="M583" s="1554"/>
      <c r="N583" s="1555" t="s">
        <v>3223</v>
      </c>
      <c r="O583" s="1556">
        <v>0.13</v>
      </c>
      <c r="P583" s="1562"/>
      <c r="Q583" s="1562"/>
      <c r="R583" s="1562"/>
      <c r="S583" s="1557"/>
      <c r="T583" s="1554"/>
      <c r="U583" s="1558"/>
      <c r="V583" s="1559"/>
      <c r="W583" s="1558"/>
      <c r="X583" s="1554"/>
      <c r="Y583" s="1560"/>
      <c r="Z583" s="1554"/>
      <c r="AA583" s="1561"/>
      <c r="AB583" s="1553"/>
      <c r="AC583" s="1560"/>
      <c r="AD583" s="1554"/>
      <c r="AE583" s="1048"/>
      <c r="AF583" s="1158"/>
      <c r="AG583" s="1049"/>
      <c r="AH583" s="1076"/>
    </row>
    <row r="584" spans="2:34" s="376" customFormat="1" ht="25.5">
      <c r="B584" s="1543"/>
      <c r="C584" s="1551"/>
      <c r="D584" s="1552"/>
      <c r="E584" s="1552"/>
      <c r="F584" s="1553"/>
      <c r="G584" s="1553"/>
      <c r="H584" s="1554"/>
      <c r="I584" s="1554"/>
      <c r="J584" s="1554"/>
      <c r="K584" s="1554"/>
      <c r="L584" s="1554"/>
      <c r="M584" s="1554"/>
      <c r="N584" s="1555" t="s">
        <v>3224</v>
      </c>
      <c r="O584" s="1556">
        <v>0.22</v>
      </c>
      <c r="P584" s="1562"/>
      <c r="Q584" s="1562"/>
      <c r="R584" s="1562"/>
      <c r="S584" s="1557"/>
      <c r="T584" s="1554"/>
      <c r="U584" s="1558"/>
      <c r="V584" s="1559"/>
      <c r="W584" s="1558"/>
      <c r="X584" s="1554"/>
      <c r="Y584" s="1560"/>
      <c r="Z584" s="1554"/>
      <c r="AA584" s="1561"/>
      <c r="AB584" s="1553"/>
      <c r="AC584" s="1560"/>
      <c r="AD584" s="1554"/>
      <c r="AE584" s="1048"/>
      <c r="AF584" s="1158"/>
      <c r="AG584" s="1049"/>
      <c r="AH584" s="1076"/>
    </row>
    <row r="585" spans="2:34" s="376" customFormat="1" ht="25.5">
      <c r="B585" s="1543"/>
      <c r="C585" s="1551"/>
      <c r="D585" s="1552"/>
      <c r="E585" s="1552"/>
      <c r="F585" s="1553"/>
      <c r="G585" s="1553"/>
      <c r="H585" s="1554"/>
      <c r="I585" s="1554"/>
      <c r="J585" s="1554"/>
      <c r="K585" s="1554"/>
      <c r="L585" s="1554"/>
      <c r="M585" s="1554"/>
      <c r="N585" s="1555" t="s">
        <v>3227</v>
      </c>
      <c r="O585" s="1556">
        <v>0.19</v>
      </c>
      <c r="P585" s="1562"/>
      <c r="Q585" s="1562"/>
      <c r="R585" s="1562"/>
      <c r="S585" s="1557"/>
      <c r="T585" s="1554"/>
      <c r="U585" s="1558"/>
      <c r="V585" s="1559"/>
      <c r="W585" s="1558"/>
      <c r="X585" s="1554"/>
      <c r="Y585" s="1560"/>
      <c r="Z585" s="1554"/>
      <c r="AA585" s="1561"/>
      <c r="AB585" s="1553"/>
      <c r="AC585" s="1560"/>
      <c r="AD585" s="1554"/>
      <c r="AE585" s="1048"/>
      <c r="AF585" s="1158"/>
      <c r="AG585" s="1049"/>
      <c r="AH585" s="1076"/>
    </row>
    <row r="586" spans="2:34" s="376" customFormat="1">
      <c r="B586" s="1543"/>
      <c r="C586" s="1551"/>
      <c r="D586" s="1552"/>
      <c r="E586" s="1552"/>
      <c r="F586" s="1553"/>
      <c r="G586" s="1553"/>
      <c r="H586" s="1554"/>
      <c r="I586" s="1554"/>
      <c r="J586" s="1554"/>
      <c r="K586" s="1554"/>
      <c r="L586" s="1554"/>
      <c r="M586" s="1554"/>
      <c r="N586" s="1555" t="s">
        <v>3049</v>
      </c>
      <c r="O586" s="1556">
        <v>0.13</v>
      </c>
      <c r="P586" s="1562"/>
      <c r="Q586" s="1562"/>
      <c r="R586" s="1562"/>
      <c r="S586" s="1557"/>
      <c r="T586" s="1554"/>
      <c r="U586" s="1558"/>
      <c r="V586" s="1559"/>
      <c r="W586" s="1558"/>
      <c r="X586" s="1554"/>
      <c r="Y586" s="1560"/>
      <c r="Z586" s="1554"/>
      <c r="AA586" s="1561"/>
      <c r="AB586" s="1553"/>
      <c r="AC586" s="1560"/>
      <c r="AD586" s="1554"/>
      <c r="AE586" s="1048"/>
      <c r="AF586" s="1158"/>
      <c r="AG586" s="1049"/>
      <c r="AH586" s="1076"/>
    </row>
    <row r="587" spans="2:34" s="376" customFormat="1">
      <c r="B587" s="1543"/>
      <c r="C587" s="1551"/>
      <c r="D587" s="1552"/>
      <c r="E587" s="1552"/>
      <c r="F587" s="1553"/>
      <c r="G587" s="1553"/>
      <c r="H587" s="1554"/>
      <c r="I587" s="1554"/>
      <c r="J587" s="1554"/>
      <c r="K587" s="1554"/>
      <c r="L587" s="1554"/>
      <c r="M587" s="1554"/>
      <c r="N587" s="1555" t="s">
        <v>3050</v>
      </c>
      <c r="O587" s="1556">
        <v>0.2</v>
      </c>
      <c r="P587" s="1562"/>
      <c r="Q587" s="1562"/>
      <c r="R587" s="1562"/>
      <c r="S587" s="1557"/>
      <c r="T587" s="1554"/>
      <c r="U587" s="1558"/>
      <c r="V587" s="1559"/>
      <c r="W587" s="1558"/>
      <c r="X587" s="1554"/>
      <c r="Y587" s="1560"/>
      <c r="Z587" s="1554"/>
      <c r="AA587" s="1561"/>
      <c r="AB587" s="1553"/>
      <c r="AC587" s="1560"/>
      <c r="AD587" s="1554"/>
      <c r="AE587" s="1048"/>
      <c r="AF587" s="1158"/>
      <c r="AG587" s="1049"/>
      <c r="AH587" s="1076"/>
    </row>
    <row r="588" spans="2:34" s="376" customFormat="1" ht="25.5">
      <c r="B588" s="1543"/>
      <c r="C588" s="1551"/>
      <c r="D588" s="1552"/>
      <c r="E588" s="1552"/>
      <c r="F588" s="1553"/>
      <c r="G588" s="1553"/>
      <c r="H588" s="1554"/>
      <c r="I588" s="1554"/>
      <c r="J588" s="1554"/>
      <c r="K588" s="1554"/>
      <c r="L588" s="1554"/>
      <c r="M588" s="1554"/>
      <c r="N588" s="1555" t="s">
        <v>3232</v>
      </c>
      <c r="O588" s="1556">
        <v>0.13</v>
      </c>
      <c r="P588" s="1562"/>
      <c r="Q588" s="1562"/>
      <c r="R588" s="1562"/>
      <c r="S588" s="1557"/>
      <c r="T588" s="1554"/>
      <c r="U588" s="1558"/>
      <c r="V588" s="1559"/>
      <c r="W588" s="1558"/>
      <c r="X588" s="1554"/>
      <c r="Y588" s="1560"/>
      <c r="Z588" s="1554"/>
      <c r="AA588" s="1561"/>
      <c r="AB588" s="1553"/>
      <c r="AC588" s="1560"/>
      <c r="AD588" s="1554"/>
      <c r="AE588" s="1048"/>
      <c r="AF588" s="1158"/>
      <c r="AG588" s="1049"/>
      <c r="AH588" s="1076"/>
    </row>
    <row r="589" spans="2:34" s="376" customFormat="1">
      <c r="B589" s="1543"/>
      <c r="C589" s="1551"/>
      <c r="D589" s="1552"/>
      <c r="E589" s="1552"/>
      <c r="F589" s="1553"/>
      <c r="G589" s="1553"/>
      <c r="H589" s="1554"/>
      <c r="I589" s="1554"/>
      <c r="J589" s="1554"/>
      <c r="K589" s="1554"/>
      <c r="L589" s="1554"/>
      <c r="M589" s="1554"/>
      <c r="N589" s="1555" t="s">
        <v>3235</v>
      </c>
      <c r="O589" s="1556">
        <v>0.25</v>
      </c>
      <c r="P589" s="1562"/>
      <c r="Q589" s="1562"/>
      <c r="R589" s="1562"/>
      <c r="S589" s="1557"/>
      <c r="T589" s="1554"/>
      <c r="U589" s="1558"/>
      <c r="V589" s="1559"/>
      <c r="W589" s="1558"/>
      <c r="X589" s="1554"/>
      <c r="Y589" s="1560"/>
      <c r="Z589" s="1554"/>
      <c r="AA589" s="1561"/>
      <c r="AB589" s="1553"/>
      <c r="AC589" s="1560"/>
      <c r="AD589" s="1554"/>
      <c r="AE589" s="1048"/>
      <c r="AF589" s="1158"/>
      <c r="AG589" s="1049"/>
      <c r="AH589" s="1076"/>
    </row>
    <row r="590" spans="2:34" s="376" customFormat="1" ht="25.5">
      <c r="B590" s="1543"/>
      <c r="C590" s="1551"/>
      <c r="D590" s="1552"/>
      <c r="E590" s="1552"/>
      <c r="F590" s="1553"/>
      <c r="G590" s="1553"/>
      <c r="H590" s="1554"/>
      <c r="I590" s="1554"/>
      <c r="J590" s="1554"/>
      <c r="K590" s="1554"/>
      <c r="L590" s="1554"/>
      <c r="M590" s="1554"/>
      <c r="N590" s="1555" t="s">
        <v>3237</v>
      </c>
      <c r="O590" s="1556">
        <v>0.19</v>
      </c>
      <c r="P590" s="1562"/>
      <c r="Q590" s="1562"/>
      <c r="R590" s="1562"/>
      <c r="S590" s="1557"/>
      <c r="T590" s="1554"/>
      <c r="U590" s="1558"/>
      <c r="V590" s="1559"/>
      <c r="W590" s="1558"/>
      <c r="X590" s="1554"/>
      <c r="Y590" s="1560"/>
      <c r="Z590" s="1554"/>
      <c r="AA590" s="1561"/>
      <c r="AB590" s="1553"/>
      <c r="AC590" s="1560"/>
      <c r="AD590" s="1554"/>
      <c r="AE590" s="1048"/>
      <c r="AF590" s="1158"/>
      <c r="AG590" s="1049"/>
      <c r="AH590" s="1076"/>
    </row>
    <row r="591" spans="2:34" s="376" customFormat="1">
      <c r="B591" s="1543"/>
      <c r="C591" s="1551"/>
      <c r="D591" s="1552"/>
      <c r="E591" s="1552"/>
      <c r="F591" s="1553"/>
      <c r="G591" s="1553"/>
      <c r="H591" s="1554"/>
      <c r="I591" s="1554"/>
      <c r="J591" s="1554"/>
      <c r="K591" s="1554"/>
      <c r="L591" s="1554"/>
      <c r="M591" s="1554"/>
      <c r="N591" s="1555" t="s">
        <v>3239</v>
      </c>
      <c r="O591" s="1556">
        <v>1</v>
      </c>
      <c r="P591" s="1562"/>
      <c r="Q591" s="1562"/>
      <c r="R591" s="1562"/>
      <c r="S591" s="1557"/>
      <c r="T591" s="1554"/>
      <c r="U591" s="1558"/>
      <c r="V591" s="1559"/>
      <c r="W591" s="1558"/>
      <c r="X591" s="1554"/>
      <c r="Y591" s="1560"/>
      <c r="Z591" s="1554"/>
      <c r="AA591" s="1561"/>
      <c r="AB591" s="1553"/>
      <c r="AC591" s="1560"/>
      <c r="AD591" s="1554"/>
      <c r="AE591" s="1048"/>
      <c r="AF591" s="1158"/>
      <c r="AG591" s="1049"/>
      <c r="AH591" s="1076"/>
    </row>
    <row r="592" spans="2:34" s="376" customFormat="1">
      <c r="B592" s="1543"/>
      <c r="C592" s="1551"/>
      <c r="D592" s="1552"/>
      <c r="E592" s="1552"/>
      <c r="F592" s="1553"/>
      <c r="G592" s="1553"/>
      <c r="H592" s="1554"/>
      <c r="I592" s="1554"/>
      <c r="J592" s="1554"/>
      <c r="K592" s="1554"/>
      <c r="L592" s="1554"/>
      <c r="M592" s="1554"/>
      <c r="N592" s="1555" t="s">
        <v>3240</v>
      </c>
      <c r="O592" s="1556">
        <v>0.22</v>
      </c>
      <c r="P592" s="1562"/>
      <c r="Q592" s="1562"/>
      <c r="R592" s="1562"/>
      <c r="S592" s="1557"/>
      <c r="T592" s="1554"/>
      <c r="U592" s="1558"/>
      <c r="V592" s="1559"/>
      <c r="W592" s="1558"/>
      <c r="X592" s="1554"/>
      <c r="Y592" s="1560"/>
      <c r="Z592" s="1554"/>
      <c r="AA592" s="1561"/>
      <c r="AB592" s="1553"/>
      <c r="AC592" s="1560"/>
      <c r="AD592" s="1554"/>
      <c r="AE592" s="1048"/>
      <c r="AF592" s="1158"/>
      <c r="AG592" s="1049"/>
      <c r="AH592" s="1076"/>
    </row>
    <row r="593" spans="2:34" s="376" customFormat="1">
      <c r="B593" s="1543"/>
      <c r="C593" s="1551"/>
      <c r="D593" s="1552"/>
      <c r="E593" s="1552"/>
      <c r="F593" s="1553"/>
      <c r="G593" s="1553"/>
      <c r="H593" s="1554"/>
      <c r="I593" s="1554"/>
      <c r="J593" s="1554"/>
      <c r="K593" s="1554"/>
      <c r="L593" s="1554"/>
      <c r="M593" s="1554"/>
      <c r="N593" s="1555" t="s">
        <v>162</v>
      </c>
      <c r="O593" s="1556">
        <v>0.22</v>
      </c>
      <c r="P593" s="1562"/>
      <c r="Q593" s="1562"/>
      <c r="R593" s="1562"/>
      <c r="S593" s="1557"/>
      <c r="T593" s="1554"/>
      <c r="U593" s="1558"/>
      <c r="V593" s="1559"/>
      <c r="W593" s="1558"/>
      <c r="X593" s="1554"/>
      <c r="Y593" s="1560"/>
      <c r="Z593" s="1554"/>
      <c r="AA593" s="1561"/>
      <c r="AB593" s="1553"/>
      <c r="AC593" s="1560"/>
      <c r="AD593" s="1554"/>
      <c r="AE593" s="1048"/>
      <c r="AF593" s="1158"/>
      <c r="AG593" s="1049"/>
      <c r="AH593" s="1076"/>
    </row>
    <row r="594" spans="2:34" s="376" customFormat="1">
      <c r="B594" s="1543"/>
      <c r="C594" s="1551"/>
      <c r="D594" s="1552"/>
      <c r="E594" s="1552"/>
      <c r="F594" s="1553"/>
      <c r="G594" s="1553"/>
      <c r="H594" s="1554"/>
      <c r="I594" s="1554"/>
      <c r="J594" s="1554"/>
      <c r="K594" s="1554"/>
      <c r="L594" s="1554"/>
      <c r="M594" s="1554"/>
      <c r="N594" s="1555" t="s">
        <v>163</v>
      </c>
      <c r="O594" s="1556">
        <v>0.35</v>
      </c>
      <c r="P594" s="1562"/>
      <c r="Q594" s="1562"/>
      <c r="R594" s="1562"/>
      <c r="S594" s="1557"/>
      <c r="T594" s="1554"/>
      <c r="U594" s="1558"/>
      <c r="V594" s="1559"/>
      <c r="W594" s="1558"/>
      <c r="X594" s="1554"/>
      <c r="Y594" s="1560"/>
      <c r="Z594" s="1554"/>
      <c r="AA594" s="1561"/>
      <c r="AB594" s="1553"/>
      <c r="AC594" s="1560"/>
      <c r="AD594" s="1554"/>
      <c r="AE594" s="1048"/>
      <c r="AF594" s="1158"/>
      <c r="AG594" s="1049"/>
      <c r="AH594" s="1076"/>
    </row>
    <row r="595" spans="2:34" s="376" customFormat="1">
      <c r="B595" s="1543"/>
      <c r="C595" s="1551"/>
      <c r="D595" s="1552"/>
      <c r="E595" s="1552"/>
      <c r="F595" s="1553"/>
      <c r="G595" s="1553"/>
      <c r="H595" s="1554"/>
      <c r="I595" s="1554"/>
      <c r="J595" s="1554"/>
      <c r="K595" s="1554"/>
      <c r="L595" s="1554"/>
      <c r="M595" s="1554"/>
      <c r="N595" s="1555" t="s">
        <v>3241</v>
      </c>
      <c r="O595" s="1556">
        <v>0.3</v>
      </c>
      <c r="P595" s="1562"/>
      <c r="Q595" s="1562"/>
      <c r="R595" s="1562"/>
      <c r="S595" s="1557"/>
      <c r="T595" s="1554"/>
      <c r="U595" s="1558"/>
      <c r="V595" s="1559"/>
      <c r="W595" s="1558"/>
      <c r="X595" s="1554"/>
      <c r="Y595" s="1560"/>
      <c r="Z595" s="1554"/>
      <c r="AA595" s="1561"/>
      <c r="AB595" s="1553"/>
      <c r="AC595" s="1560"/>
      <c r="AD595" s="1554"/>
      <c r="AE595" s="1048"/>
      <c r="AF595" s="1158"/>
      <c r="AG595" s="1049"/>
      <c r="AH595" s="1076"/>
    </row>
    <row r="596" spans="2:34" s="376" customFormat="1" ht="25.5">
      <c r="B596" s="1543"/>
      <c r="C596" s="1551"/>
      <c r="D596" s="1552"/>
      <c r="E596" s="1552"/>
      <c r="F596" s="1553"/>
      <c r="G596" s="1553"/>
      <c r="H596" s="1554"/>
      <c r="I596" s="1554"/>
      <c r="J596" s="1554"/>
      <c r="K596" s="1554"/>
      <c r="L596" s="1554"/>
      <c r="M596" s="1554"/>
      <c r="N596" s="1555" t="s">
        <v>3055</v>
      </c>
      <c r="O596" s="1556">
        <v>6.8</v>
      </c>
      <c r="P596" s="1562"/>
      <c r="Q596" s="1562"/>
      <c r="R596" s="1562"/>
      <c r="S596" s="1557"/>
      <c r="T596" s="1554"/>
      <c r="U596" s="1558"/>
      <c r="V596" s="1559"/>
      <c r="W596" s="1558"/>
      <c r="X596" s="1554"/>
      <c r="Y596" s="1560"/>
      <c r="Z596" s="1554"/>
      <c r="AA596" s="1561"/>
      <c r="AB596" s="1553"/>
      <c r="AC596" s="1560"/>
      <c r="AD596" s="1554"/>
      <c r="AE596" s="1048"/>
      <c r="AF596" s="1158"/>
      <c r="AG596" s="1049"/>
      <c r="AH596" s="1076"/>
    </row>
    <row r="597" spans="2:34" s="376" customFormat="1">
      <c r="B597" s="1543"/>
      <c r="C597" s="1551"/>
      <c r="D597" s="1552"/>
      <c r="E597" s="1552"/>
      <c r="F597" s="1553"/>
      <c r="G597" s="1553"/>
      <c r="H597" s="1554"/>
      <c r="I597" s="1554"/>
      <c r="J597" s="1554"/>
      <c r="K597" s="1554"/>
      <c r="L597" s="1554"/>
      <c r="M597" s="1554"/>
      <c r="N597" s="1555" t="s">
        <v>2742</v>
      </c>
      <c r="O597" s="1556">
        <v>0.5</v>
      </c>
      <c r="P597" s="1562"/>
      <c r="Q597" s="1562"/>
      <c r="R597" s="1562"/>
      <c r="S597" s="1557"/>
      <c r="T597" s="1554"/>
      <c r="U597" s="1558"/>
      <c r="V597" s="1559"/>
      <c r="W597" s="1558"/>
      <c r="X597" s="1554"/>
      <c r="Y597" s="1560"/>
      <c r="Z597" s="1554"/>
      <c r="AA597" s="1561"/>
      <c r="AB597" s="1553"/>
      <c r="AC597" s="1560"/>
      <c r="AD597" s="1554"/>
      <c r="AE597" s="1048"/>
      <c r="AF597" s="1158"/>
      <c r="AG597" s="1049"/>
      <c r="AH597" s="1076"/>
    </row>
    <row r="598" spans="2:34" s="376" customFormat="1" ht="25.5">
      <c r="B598" s="1543"/>
      <c r="C598" s="1551"/>
      <c r="D598" s="1552"/>
      <c r="E598" s="1552"/>
      <c r="F598" s="1553"/>
      <c r="G598" s="1553"/>
      <c r="H598" s="1554"/>
      <c r="I598" s="1554"/>
      <c r="J598" s="1554"/>
      <c r="K598" s="1554"/>
      <c r="L598" s="1554"/>
      <c r="M598" s="1554"/>
      <c r="N598" s="1555" t="s">
        <v>3054</v>
      </c>
      <c r="O598" s="1556">
        <v>0.3</v>
      </c>
      <c r="P598" s="1562"/>
      <c r="Q598" s="1562"/>
      <c r="R598" s="1562"/>
      <c r="S598" s="1557"/>
      <c r="T598" s="1554"/>
      <c r="U598" s="1558"/>
      <c r="V598" s="1559"/>
      <c r="W598" s="1558"/>
      <c r="X598" s="1554"/>
      <c r="Y598" s="1560"/>
      <c r="Z598" s="1554"/>
      <c r="AA598" s="1561"/>
      <c r="AB598" s="1553"/>
      <c r="AC598" s="1560"/>
      <c r="AD598" s="1554"/>
      <c r="AE598" s="1048"/>
      <c r="AF598" s="1158"/>
      <c r="AG598" s="1049"/>
      <c r="AH598" s="1076"/>
    </row>
    <row r="599" spans="2:34" s="376" customFormat="1">
      <c r="B599" s="1543"/>
      <c r="C599" s="1551"/>
      <c r="D599" s="1552"/>
      <c r="E599" s="1552"/>
      <c r="F599" s="1553"/>
      <c r="G599" s="1553"/>
      <c r="H599" s="1554"/>
      <c r="I599" s="1554"/>
      <c r="J599" s="1554"/>
      <c r="K599" s="1554"/>
      <c r="L599" s="1554"/>
      <c r="M599" s="1554"/>
      <c r="N599" s="1555" t="s">
        <v>3353</v>
      </c>
      <c r="O599" s="1556">
        <v>0.39</v>
      </c>
      <c r="P599" s="1562"/>
      <c r="Q599" s="1562"/>
      <c r="R599" s="1562"/>
      <c r="S599" s="1557"/>
      <c r="T599" s="1554"/>
      <c r="U599" s="1558"/>
      <c r="V599" s="1559"/>
      <c r="W599" s="1558"/>
      <c r="X599" s="1554"/>
      <c r="Y599" s="1560"/>
      <c r="Z599" s="1554"/>
      <c r="AA599" s="1561"/>
      <c r="AB599" s="1553"/>
      <c r="AC599" s="1560"/>
      <c r="AD599" s="1554"/>
      <c r="AE599" s="1048"/>
      <c r="AF599" s="1158"/>
      <c r="AG599" s="1049"/>
      <c r="AH599" s="1076"/>
    </row>
    <row r="600" spans="2:34" s="376" customFormat="1">
      <c r="B600" s="1543"/>
      <c r="C600" s="1551"/>
      <c r="D600" s="1552"/>
      <c r="E600" s="1552"/>
      <c r="F600" s="1553"/>
      <c r="G600" s="1553"/>
      <c r="H600" s="1554"/>
      <c r="I600" s="1554"/>
      <c r="J600" s="1554"/>
      <c r="K600" s="1554"/>
      <c r="L600" s="1554"/>
      <c r="M600" s="1554"/>
      <c r="N600" s="1555" t="s">
        <v>3242</v>
      </c>
      <c r="O600" s="1556">
        <v>0.6</v>
      </c>
      <c r="P600" s="1562"/>
      <c r="Q600" s="1562"/>
      <c r="R600" s="1562"/>
      <c r="S600" s="1557"/>
      <c r="T600" s="1554"/>
      <c r="U600" s="1558"/>
      <c r="V600" s="1559"/>
      <c r="W600" s="1558"/>
      <c r="X600" s="1554"/>
      <c r="Y600" s="1560"/>
      <c r="Z600" s="1554"/>
      <c r="AA600" s="1561"/>
      <c r="AB600" s="1553"/>
      <c r="AC600" s="1560"/>
      <c r="AD600" s="1554"/>
      <c r="AE600" s="1048"/>
      <c r="AF600" s="1158"/>
      <c r="AG600" s="1049"/>
      <c r="AH600" s="1076"/>
    </row>
    <row r="601" spans="2:34" s="376" customFormat="1">
      <c r="B601" s="1543"/>
      <c r="C601" s="1551"/>
      <c r="D601" s="1552"/>
      <c r="E601" s="1552"/>
      <c r="F601" s="1553"/>
      <c r="G601" s="1553"/>
      <c r="H601" s="1554"/>
      <c r="I601" s="1554"/>
      <c r="J601" s="1554"/>
      <c r="K601" s="1554"/>
      <c r="L601" s="1554"/>
      <c r="M601" s="1554"/>
      <c r="N601" s="1555" t="s">
        <v>3056</v>
      </c>
      <c r="O601" s="1556">
        <v>0.85</v>
      </c>
      <c r="P601" s="1562"/>
      <c r="Q601" s="1562"/>
      <c r="R601" s="1562"/>
      <c r="S601" s="1557"/>
      <c r="T601" s="1554"/>
      <c r="U601" s="1558"/>
      <c r="V601" s="1559"/>
      <c r="W601" s="1558"/>
      <c r="X601" s="1554"/>
      <c r="Y601" s="1560"/>
      <c r="Z601" s="1554"/>
      <c r="AA601" s="1561"/>
      <c r="AB601" s="1553"/>
      <c r="AC601" s="1560"/>
      <c r="AD601" s="1554"/>
      <c r="AE601" s="1048"/>
      <c r="AF601" s="1158"/>
      <c r="AG601" s="1049"/>
      <c r="AH601" s="1076"/>
    </row>
    <row r="602" spans="2:34" s="376" customFormat="1" ht="13.5" thickBot="1">
      <c r="B602" s="1182"/>
      <c r="C602" s="1563"/>
      <c r="D602" s="1055"/>
      <c r="E602" s="1055"/>
      <c r="F602" s="1057"/>
      <c r="G602" s="1057"/>
      <c r="H602" s="1059"/>
      <c r="I602" s="1059"/>
      <c r="J602" s="1059"/>
      <c r="K602" s="1059"/>
      <c r="L602" s="1059"/>
      <c r="M602" s="1059"/>
      <c r="N602" s="1064"/>
      <c r="O602" s="1059"/>
      <c r="P602" s="1059"/>
      <c r="Q602" s="1059"/>
      <c r="R602" s="1059"/>
      <c r="S602" s="1063"/>
      <c r="T602" s="1059"/>
      <c r="U602" s="1062"/>
      <c r="V602" s="1064"/>
      <c r="W602" s="1062"/>
      <c r="X602" s="1059"/>
      <c r="Y602" s="1060"/>
      <c r="Z602" s="1059"/>
      <c r="AA602" s="1056"/>
      <c r="AB602" s="1057"/>
      <c r="AC602" s="1060"/>
      <c r="AD602" s="1059"/>
      <c r="AE602" s="1061"/>
      <c r="AF602" s="1563"/>
      <c r="AG602" s="1062"/>
      <c r="AH602" s="1076"/>
    </row>
    <row r="603" spans="2:34" s="376" customFormat="1">
      <c r="B603" s="1183"/>
      <c r="C603" s="1184"/>
      <c r="D603" s="1184">
        <v>1.0000000000000001E-33</v>
      </c>
      <c r="E603" s="1184"/>
      <c r="F603" s="1184"/>
      <c r="G603" s="1184"/>
      <c r="H603" s="1184"/>
      <c r="I603" s="1184"/>
      <c r="J603" s="1184"/>
      <c r="K603" s="1184"/>
      <c r="L603" s="1184"/>
      <c r="M603" s="1184"/>
      <c r="N603" s="1184">
        <v>1.0000000000000001E-33</v>
      </c>
      <c r="O603" s="1184"/>
      <c r="P603" s="1184"/>
      <c r="Q603" s="1184"/>
      <c r="R603" s="1184"/>
      <c r="S603" s="1184"/>
      <c r="T603" s="1184"/>
      <c r="U603" s="1184"/>
      <c r="V603" s="1184">
        <v>1.0000000000000001E-33</v>
      </c>
      <c r="W603" s="1184"/>
      <c r="X603" s="1184"/>
      <c r="Y603" s="1184"/>
      <c r="Z603" s="1184"/>
      <c r="AA603" s="1184"/>
      <c r="AB603" s="1184"/>
      <c r="AC603" s="1184"/>
      <c r="AD603" s="1184"/>
      <c r="AE603" s="1184"/>
      <c r="AF603" s="1184"/>
      <c r="AG603" s="1184"/>
      <c r="AH603" s="1076"/>
    </row>
    <row r="604" spans="2:34" s="376" customFormat="1">
      <c r="B604" s="1185" t="s">
        <v>2887</v>
      </c>
      <c r="C604" s="2418" t="s">
        <v>3354</v>
      </c>
      <c r="D604" s="2418"/>
      <c r="E604" s="2418"/>
      <c r="F604" s="2418"/>
      <c r="G604" s="1187"/>
      <c r="H604" s="1187"/>
      <c r="I604" s="1187"/>
      <c r="J604" s="1187"/>
      <c r="K604" s="1187"/>
      <c r="L604" s="1187"/>
      <c r="M604" s="1187"/>
      <c r="N604" s="1187"/>
      <c r="O604" s="1187"/>
      <c r="P604" s="1187"/>
      <c r="Q604" s="1187"/>
      <c r="R604" s="1187"/>
      <c r="S604" s="1187"/>
      <c r="T604" s="1187"/>
      <c r="U604" s="1187"/>
      <c r="V604" s="1187"/>
      <c r="W604" s="1187"/>
      <c r="X604" s="1187"/>
      <c r="Y604" s="1187"/>
      <c r="Z604" s="1187"/>
      <c r="AA604" s="1187"/>
      <c r="AB604" s="1187"/>
      <c r="AC604" s="1187"/>
      <c r="AD604" s="1187"/>
      <c r="AE604" s="1187"/>
      <c r="AF604" s="1187"/>
      <c r="AG604" s="1187"/>
      <c r="AH604" s="1076"/>
    </row>
    <row r="605" spans="2:34" s="376" customFormat="1">
      <c r="B605" s="1185" t="s">
        <v>2889</v>
      </c>
      <c r="C605" s="1880" t="s">
        <v>2970</v>
      </c>
      <c r="D605" s="1880"/>
      <c r="E605" s="1880"/>
      <c r="F605" s="1880"/>
      <c r="G605" s="1188"/>
      <c r="H605" s="1188"/>
      <c r="I605" s="1188"/>
      <c r="J605" s="1188"/>
      <c r="K605" s="1188"/>
      <c r="L605" s="1188"/>
      <c r="M605" s="1188"/>
      <c r="N605" s="1188"/>
      <c r="O605" s="1188"/>
      <c r="P605" s="1188"/>
      <c r="Q605" s="1188"/>
      <c r="R605" s="1188"/>
      <c r="S605" s="1188"/>
      <c r="T605" s="1188"/>
      <c r="U605" s="1188"/>
      <c r="V605" s="1188"/>
      <c r="W605" s="1188"/>
      <c r="X605" s="1188"/>
      <c r="Y605" s="1188"/>
      <c r="Z605" s="1188"/>
      <c r="AA605" s="1188"/>
      <c r="AB605" s="1188"/>
      <c r="AC605" s="1188"/>
      <c r="AD605" s="1188"/>
      <c r="AE605" s="1188"/>
      <c r="AF605" s="1188"/>
      <c r="AG605" s="1188"/>
      <c r="AH605" s="1076"/>
    </row>
    <row r="606" spans="2:34" s="376" customFormat="1" ht="13.5" thickBot="1">
      <c r="B606" s="1186"/>
      <c r="C606" s="2232"/>
      <c r="D606" s="2232"/>
      <c r="E606" s="2232"/>
      <c r="F606" s="2232"/>
      <c r="G606" s="2437"/>
      <c r="H606" s="2437"/>
      <c r="I606" s="2437"/>
      <c r="J606" s="2437"/>
      <c r="K606" s="2437"/>
      <c r="L606" s="2437"/>
      <c r="M606" s="2437"/>
      <c r="N606" s="2437"/>
      <c r="O606" s="2437"/>
      <c r="P606" s="2437"/>
      <c r="Q606" s="2437"/>
      <c r="R606" s="2437"/>
      <c r="S606" s="2437"/>
      <c r="T606" s="2437"/>
      <c r="U606" s="2437"/>
      <c r="V606" s="2437"/>
      <c r="W606" s="2437"/>
      <c r="X606" s="2437"/>
      <c r="Y606" s="2437"/>
      <c r="Z606" s="2437"/>
      <c r="AA606" s="2437"/>
      <c r="AB606" s="2437"/>
      <c r="AC606" s="2437"/>
      <c r="AD606" s="2437"/>
      <c r="AE606" s="2437"/>
      <c r="AF606" s="2437"/>
      <c r="AG606" s="2437"/>
      <c r="AH606" s="1081"/>
    </row>
    <row r="607" spans="2:34" s="376" customFormat="1" ht="13.5" thickBot="1"/>
    <row r="608" spans="2:34" ht="20.25">
      <c r="B608" s="2263" t="s">
        <v>2854</v>
      </c>
      <c r="C608" s="2264"/>
      <c r="D608" s="2264"/>
      <c r="E608" s="2264"/>
      <c r="F608" s="2264"/>
      <c r="G608" s="2264"/>
      <c r="H608" s="2264"/>
      <c r="I608" s="2264"/>
      <c r="J608" s="2264"/>
      <c r="K608" s="2264"/>
      <c r="L608" s="2264"/>
      <c r="M608" s="2264"/>
      <c r="N608" s="2264"/>
      <c r="O608" s="2264"/>
      <c r="P608" s="2264"/>
      <c r="Q608" s="2264"/>
      <c r="R608" s="2264"/>
      <c r="S608" s="2264"/>
      <c r="T608" s="2264"/>
      <c r="U608" s="2264"/>
      <c r="V608" s="2264"/>
      <c r="W608" s="2264"/>
      <c r="X608" s="2264"/>
      <c r="Y608" s="2264"/>
      <c r="Z608" s="2264"/>
      <c r="AA608" s="2264"/>
      <c r="AB608" s="2264"/>
      <c r="AC608" s="2264"/>
      <c r="AD608" s="2264"/>
      <c r="AE608" s="2264"/>
      <c r="AF608" s="2264"/>
      <c r="AG608" s="2264"/>
      <c r="AH608" s="2265"/>
    </row>
    <row r="609" spans="2:34">
      <c r="B609" s="1168"/>
      <c r="C609" s="1169"/>
      <c r="D609" s="1170"/>
      <c r="E609" s="1170"/>
      <c r="F609" s="456"/>
      <c r="G609" s="456"/>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6"/>
      <c r="AD609" s="456"/>
      <c r="AE609" s="456"/>
      <c r="AF609" s="456"/>
      <c r="AG609" s="456"/>
      <c r="AH609" s="1076"/>
    </row>
    <row r="610" spans="2:34">
      <c r="B610" s="1171" t="s">
        <v>2855</v>
      </c>
      <c r="C610" s="1172" t="s">
        <v>3215</v>
      </c>
      <c r="D610" s="1172"/>
      <c r="E610" s="456"/>
      <c r="F610" s="456"/>
      <c r="G610" s="456"/>
      <c r="H610" s="456"/>
      <c r="I610" s="1173"/>
      <c r="J610" s="456"/>
      <c r="K610" s="456"/>
      <c r="L610" s="456"/>
      <c r="M610" s="456"/>
      <c r="N610" s="456"/>
      <c r="O610" s="456"/>
      <c r="P610" s="456"/>
      <c r="Q610" s="456"/>
      <c r="R610" s="456"/>
      <c r="S610" s="456"/>
      <c r="T610" s="456"/>
      <c r="U610" s="456"/>
      <c r="V610" s="456"/>
      <c r="W610" s="456"/>
      <c r="X610" s="456"/>
      <c r="Y610" s="456"/>
      <c r="Z610" s="456"/>
      <c r="AA610" s="456"/>
      <c r="AB610" s="456"/>
      <c r="AC610" s="456"/>
      <c r="AD610" s="456"/>
      <c r="AE610" s="456"/>
      <c r="AF610" s="456"/>
      <c r="AG610" s="456"/>
      <c r="AH610" s="1076"/>
    </row>
    <row r="611" spans="2:34" ht="13.5" thickBot="1">
      <c r="B611" s="1171" t="s">
        <v>2857</v>
      </c>
      <c r="C611" s="1881">
        <v>41585</v>
      </c>
      <c r="D611" s="1882"/>
      <c r="E611" s="1882"/>
      <c r="F611" s="456"/>
      <c r="G611" s="456"/>
      <c r="H611" s="456"/>
      <c r="I611" s="1173"/>
      <c r="J611" s="456"/>
      <c r="K611" s="456"/>
      <c r="L611" s="456"/>
      <c r="M611" s="456"/>
      <c r="N611" s="456"/>
      <c r="O611" s="456"/>
      <c r="P611" s="456"/>
      <c r="Q611" s="456"/>
      <c r="R611" s="456"/>
      <c r="S611" s="456"/>
      <c r="T611" s="456"/>
      <c r="U611" s="456"/>
      <c r="V611" s="456"/>
      <c r="W611" s="456"/>
      <c r="X611" s="456"/>
      <c r="Y611" s="456"/>
      <c r="Z611" s="456"/>
      <c r="AA611" s="456"/>
      <c r="AB611" s="456"/>
      <c r="AC611" s="456"/>
      <c r="AD611" s="456"/>
      <c r="AE611" s="456"/>
      <c r="AF611" s="456"/>
      <c r="AG611" s="456"/>
      <c r="AH611" s="1076"/>
    </row>
    <row r="612" spans="2:34" ht="13.5" thickBot="1">
      <c r="B612" s="1171" t="s">
        <v>2858</v>
      </c>
      <c r="C612" s="2438" t="s">
        <v>3352</v>
      </c>
      <c r="D612" s="2439"/>
      <c r="E612" s="2439"/>
      <c r="F612" s="2439"/>
      <c r="G612" s="2439"/>
      <c r="H612" s="2439"/>
      <c r="I612" s="2439"/>
      <c r="J612" s="2439"/>
      <c r="K612" s="2439"/>
      <c r="L612" s="2439"/>
      <c r="M612" s="2439"/>
      <c r="N612" s="2439"/>
      <c r="O612" s="2439"/>
      <c r="P612" s="2439"/>
      <c r="Q612" s="2439"/>
      <c r="R612" s="2439"/>
      <c r="S612" s="2439"/>
      <c r="T612" s="2439"/>
      <c r="U612" s="2439"/>
      <c r="V612" s="2439"/>
      <c r="W612" s="2439"/>
      <c r="X612" s="2439"/>
      <c r="Y612" s="2439"/>
      <c r="Z612" s="2439"/>
      <c r="AA612" s="2439"/>
      <c r="AB612" s="2439"/>
      <c r="AC612" s="2439"/>
      <c r="AD612" s="2439"/>
      <c r="AE612" s="2439"/>
      <c r="AF612" s="2439"/>
      <c r="AG612" s="2440"/>
      <c r="AH612" s="1076"/>
    </row>
    <row r="613" spans="2:34" ht="13.5" thickBot="1">
      <c r="B613" s="1168"/>
      <c r="C613" s="2269"/>
      <c r="D613" s="2269"/>
      <c r="E613" s="2269"/>
      <c r="F613" s="2269"/>
      <c r="G613" s="2269"/>
      <c r="H613" s="2269"/>
      <c r="I613" s="2269"/>
      <c r="J613" s="2269"/>
      <c r="K613" s="2269"/>
      <c r="L613" s="2269"/>
      <c r="M613" s="2269"/>
      <c r="N613" s="2269"/>
      <c r="O613" s="2269"/>
      <c r="P613" s="2269"/>
      <c r="Q613" s="2269"/>
      <c r="R613" s="2269"/>
      <c r="S613" s="2269"/>
      <c r="T613" s="2269"/>
      <c r="U613" s="2269"/>
      <c r="V613" s="2269"/>
      <c r="W613" s="2269"/>
      <c r="X613" s="456"/>
      <c r="Y613" s="456"/>
      <c r="Z613" s="456"/>
      <c r="AA613" s="456"/>
      <c r="AB613" s="456"/>
      <c r="AC613" s="456"/>
      <c r="AD613" s="456"/>
      <c r="AE613" s="456"/>
      <c r="AF613" s="456"/>
      <c r="AG613" s="456"/>
      <c r="AH613" s="1076"/>
    </row>
    <row r="614" spans="2:34" ht="13.5" thickBot="1">
      <c r="B614" s="1859" t="s">
        <v>2859</v>
      </c>
      <c r="C614" s="1861" t="s">
        <v>2860</v>
      </c>
      <c r="D614" s="1859" t="s">
        <v>2861</v>
      </c>
      <c r="E614" s="1863" t="s">
        <v>2862</v>
      </c>
      <c r="F614" s="1864"/>
      <c r="G614" s="1864"/>
      <c r="H614" s="1864"/>
      <c r="I614" s="1864"/>
      <c r="J614" s="1864"/>
      <c r="K614" s="1864"/>
      <c r="L614" s="1864"/>
      <c r="M614" s="1864"/>
      <c r="N614" s="1864"/>
      <c r="O614" s="1864"/>
      <c r="P614" s="1864"/>
      <c r="Q614" s="1864"/>
      <c r="R614" s="1865"/>
      <c r="S614" s="2270" t="s">
        <v>2863</v>
      </c>
      <c r="T614" s="2271"/>
      <c r="U614" s="2271"/>
      <c r="V614" s="2271"/>
      <c r="W614" s="2271"/>
      <c r="X614" s="2271"/>
      <c r="Y614" s="2271"/>
      <c r="Z614" s="2272"/>
      <c r="AA614" s="1863" t="s">
        <v>2864</v>
      </c>
      <c r="AB614" s="1864"/>
      <c r="AC614" s="1864"/>
      <c r="AD614" s="1865"/>
      <c r="AE614" s="1869" t="s">
        <v>2865</v>
      </c>
      <c r="AF614" s="1870"/>
      <c r="AG614" s="1871"/>
      <c r="AH614" s="1076"/>
    </row>
    <row r="615" spans="2:34" ht="13.5" thickBot="1">
      <c r="B615" s="1860"/>
      <c r="C615" s="1862"/>
      <c r="D615" s="1860"/>
      <c r="E615" s="1859" t="s">
        <v>2866</v>
      </c>
      <c r="F615" s="2273" t="s">
        <v>2867</v>
      </c>
      <c r="G615" s="2273" t="s">
        <v>2868</v>
      </c>
      <c r="H615" s="2270" t="s">
        <v>2869</v>
      </c>
      <c r="I615" s="2272"/>
      <c r="J615" s="2270" t="s">
        <v>2870</v>
      </c>
      <c r="K615" s="2272"/>
      <c r="L615" s="2270" t="s">
        <v>2871</v>
      </c>
      <c r="M615" s="2272"/>
      <c r="N615" s="2277" t="s">
        <v>2872</v>
      </c>
      <c r="O615" s="2278"/>
      <c r="P615" s="2271" t="s">
        <v>2873</v>
      </c>
      <c r="Q615" s="2271"/>
      <c r="R615" s="2272"/>
      <c r="S615" s="2273" t="s">
        <v>2869</v>
      </c>
      <c r="T615" s="2273" t="s">
        <v>2870</v>
      </c>
      <c r="U615" s="2273" t="s">
        <v>2871</v>
      </c>
      <c r="V615" s="2271" t="s">
        <v>2872</v>
      </c>
      <c r="W615" s="2271"/>
      <c r="X615" s="2270" t="s">
        <v>2873</v>
      </c>
      <c r="Y615" s="2271"/>
      <c r="Z615" s="2272"/>
      <c r="AA615" s="1859" t="s">
        <v>2866</v>
      </c>
      <c r="AB615" s="1859" t="s">
        <v>2874</v>
      </c>
      <c r="AC615" s="1859" t="s">
        <v>2875</v>
      </c>
      <c r="AD615" s="1859" t="s">
        <v>2876</v>
      </c>
      <c r="AE615" s="1872"/>
      <c r="AF615" s="1873"/>
      <c r="AG615" s="1874"/>
      <c r="AH615" s="1076"/>
    </row>
    <row r="616" spans="2:34" ht="26.25" thickBot="1">
      <c r="B616" s="1860"/>
      <c r="C616" s="1862"/>
      <c r="D616" s="1860"/>
      <c r="E616" s="1860"/>
      <c r="F616" s="2274"/>
      <c r="G616" s="2274"/>
      <c r="H616" s="1339" t="s">
        <v>2877</v>
      </c>
      <c r="I616" s="1339" t="s">
        <v>2878</v>
      </c>
      <c r="J616" s="1339" t="s">
        <v>2877</v>
      </c>
      <c r="K616" s="1339" t="s">
        <v>2878</v>
      </c>
      <c r="L616" s="1339" t="s">
        <v>2877</v>
      </c>
      <c r="M616" s="1339" t="s">
        <v>2878</v>
      </c>
      <c r="N616" s="1338" t="s">
        <v>306</v>
      </c>
      <c r="O616" s="1191" t="s">
        <v>2879</v>
      </c>
      <c r="P616" s="1193" t="s">
        <v>2880</v>
      </c>
      <c r="Q616" s="1191" t="s">
        <v>2881</v>
      </c>
      <c r="R616" s="1191" t="s">
        <v>2882</v>
      </c>
      <c r="S616" s="2274"/>
      <c r="T616" s="2274"/>
      <c r="U616" s="2274"/>
      <c r="V616" s="1340" t="s">
        <v>306</v>
      </c>
      <c r="W616" s="1196" t="s">
        <v>2879</v>
      </c>
      <c r="X616" s="1191" t="s">
        <v>2880</v>
      </c>
      <c r="Y616" s="1192" t="s">
        <v>2881</v>
      </c>
      <c r="Z616" s="1191" t="s">
        <v>2882</v>
      </c>
      <c r="AA616" s="1860"/>
      <c r="AB616" s="1860"/>
      <c r="AC616" s="1860"/>
      <c r="AD616" s="1860"/>
      <c r="AE616" s="1332" t="s">
        <v>307</v>
      </c>
      <c r="AF616" s="1332" t="s">
        <v>2883</v>
      </c>
      <c r="AG616" s="1332" t="s">
        <v>2884</v>
      </c>
      <c r="AH616" s="1076"/>
    </row>
    <row r="617" spans="2:34" ht="25.5">
      <c r="B617" s="1210" t="s">
        <v>3216</v>
      </c>
      <c r="C617" s="1132">
        <v>1278</v>
      </c>
      <c r="D617" s="1330">
        <v>105</v>
      </c>
      <c r="E617" s="1133">
        <v>105</v>
      </c>
      <c r="F617" s="1134"/>
      <c r="G617" s="1134"/>
      <c r="H617" s="1135"/>
      <c r="I617" s="1135"/>
      <c r="J617" s="1135"/>
      <c r="K617" s="1135"/>
      <c r="L617" s="1135"/>
      <c r="M617" s="1135"/>
      <c r="N617" s="1213" t="s">
        <v>3046</v>
      </c>
      <c r="O617" s="1368">
        <v>0.09</v>
      </c>
      <c r="P617" s="1135"/>
      <c r="Q617" s="1135"/>
      <c r="R617" s="1135"/>
      <c r="S617" s="1135"/>
      <c r="T617" s="1135"/>
      <c r="U617" s="1135"/>
      <c r="V617" s="1150"/>
      <c r="W617" s="1135"/>
      <c r="X617" s="1135"/>
      <c r="Y617" s="1135"/>
      <c r="Z617" s="1135"/>
      <c r="AA617" s="1133"/>
      <c r="AB617" s="1134"/>
      <c r="AC617" s="1135"/>
      <c r="AD617" s="1135"/>
      <c r="AE617" s="1150"/>
      <c r="AF617" s="1132"/>
      <c r="AG617" s="1151"/>
      <c r="AH617" s="1076"/>
    </row>
    <row r="618" spans="2:34">
      <c r="B618" s="1198" t="s">
        <v>1090</v>
      </c>
      <c r="C618" s="1126"/>
      <c r="D618" s="1127"/>
      <c r="E618" s="1329"/>
      <c r="F618" s="1128"/>
      <c r="G618" s="1128"/>
      <c r="H618" s="1366">
        <v>0.02</v>
      </c>
      <c r="I618" s="1366">
        <v>0.02</v>
      </c>
      <c r="J618" s="1129"/>
      <c r="K618" s="1129"/>
      <c r="L618" s="1129"/>
      <c r="M618" s="1129"/>
      <c r="N618" s="1211" t="s">
        <v>3047</v>
      </c>
      <c r="O618" s="1365">
        <v>0.09</v>
      </c>
      <c r="P618" s="1129"/>
      <c r="Q618" s="1129"/>
      <c r="R618" s="1129"/>
      <c r="S618" s="1129"/>
      <c r="T618" s="1129"/>
      <c r="U618" s="1129"/>
      <c r="V618" s="1149"/>
      <c r="W618" s="1129"/>
      <c r="X618" s="1129"/>
      <c r="Y618" s="1129"/>
      <c r="Z618" s="1129"/>
      <c r="AA618" s="1127"/>
      <c r="AB618" s="1128"/>
      <c r="AC618" s="1129"/>
      <c r="AD618" s="1129"/>
      <c r="AE618" s="1149"/>
      <c r="AF618" s="1126"/>
      <c r="AG618" s="1152"/>
      <c r="AH618" s="1076"/>
    </row>
    <row r="619" spans="2:34">
      <c r="B619" s="1267" t="s">
        <v>1091</v>
      </c>
      <c r="C619" s="1126"/>
      <c r="D619" s="1127"/>
      <c r="E619" s="1329"/>
      <c r="F619" s="1128"/>
      <c r="G619" s="1128"/>
      <c r="H619" s="1366">
        <v>1.9800000000000002E-2</v>
      </c>
      <c r="I619" s="1366">
        <v>1.9800000000000002E-2</v>
      </c>
      <c r="J619" s="1129"/>
      <c r="K619" s="1129"/>
      <c r="L619" s="1129"/>
      <c r="M619" s="1129"/>
      <c r="N619" s="1211" t="s">
        <v>3218</v>
      </c>
      <c r="O619" s="1365">
        <v>0.21</v>
      </c>
      <c r="P619" s="1129"/>
      <c r="Q619" s="1129"/>
      <c r="R619" s="1129"/>
      <c r="S619" s="1129"/>
      <c r="T619" s="1129"/>
      <c r="U619" s="1129"/>
      <c r="V619" s="1149"/>
      <c r="W619" s="1129"/>
      <c r="X619" s="1129"/>
      <c r="Y619" s="1129"/>
      <c r="Z619" s="1129"/>
      <c r="AA619" s="1127"/>
      <c r="AB619" s="1128"/>
      <c r="AC619" s="1129"/>
      <c r="AD619" s="1129"/>
      <c r="AE619" s="1149"/>
      <c r="AF619" s="1126"/>
      <c r="AG619" s="1152"/>
      <c r="AH619" s="1076"/>
    </row>
    <row r="620" spans="2:34">
      <c r="B620" s="1267" t="s">
        <v>1092</v>
      </c>
      <c r="C620" s="1126"/>
      <c r="D620" s="1127"/>
      <c r="E620" s="1329"/>
      <c r="F620" s="1128"/>
      <c r="G620" s="1128"/>
      <c r="H620" s="1366">
        <v>1.9599999999999999E-2</v>
      </c>
      <c r="I620" s="1366">
        <v>1.9599999999999999E-2</v>
      </c>
      <c r="J620" s="1129"/>
      <c r="K620" s="1129"/>
      <c r="L620" s="1129"/>
      <c r="M620" s="1129"/>
      <c r="N620" s="1211" t="s">
        <v>3219</v>
      </c>
      <c r="O620" s="1365">
        <v>0.23</v>
      </c>
      <c r="P620" s="1129"/>
      <c r="Q620" s="1129"/>
      <c r="R620" s="1129"/>
      <c r="S620" s="1129"/>
      <c r="T620" s="1129"/>
      <c r="U620" s="1129"/>
      <c r="V620" s="1149"/>
      <c r="W620" s="1129"/>
      <c r="X620" s="1129"/>
      <c r="Y620" s="1129"/>
      <c r="Z620" s="1129"/>
      <c r="AA620" s="1127"/>
      <c r="AB620" s="1128"/>
      <c r="AC620" s="1129"/>
      <c r="AD620" s="1129"/>
      <c r="AE620" s="1149"/>
      <c r="AF620" s="1126"/>
      <c r="AG620" s="1152"/>
      <c r="AH620" s="1076"/>
    </row>
    <row r="621" spans="2:34">
      <c r="B621" s="1267" t="s">
        <v>1093</v>
      </c>
      <c r="C621" s="1126"/>
      <c r="D621" s="1127"/>
      <c r="E621" s="1329"/>
      <c r="F621" s="1128"/>
      <c r="G621" s="1128"/>
      <c r="H621" s="1366">
        <v>1.9400000000000001E-2</v>
      </c>
      <c r="I621" s="1366">
        <v>1.9400000000000001E-2</v>
      </c>
      <c r="J621" s="1129"/>
      <c r="K621" s="1129"/>
      <c r="L621" s="1129"/>
      <c r="M621" s="1129"/>
      <c r="N621" s="1211" t="s">
        <v>3220</v>
      </c>
      <c r="O621" s="1365">
        <v>0.22</v>
      </c>
      <c r="P621" s="1129"/>
      <c r="Q621" s="1129"/>
      <c r="R621" s="1129"/>
      <c r="S621" s="1129"/>
      <c r="T621" s="1129"/>
      <c r="U621" s="1129"/>
      <c r="V621" s="1149"/>
      <c r="W621" s="1129"/>
      <c r="X621" s="1129"/>
      <c r="Y621" s="1129"/>
      <c r="Z621" s="1129"/>
      <c r="AA621" s="1127"/>
      <c r="AB621" s="1128"/>
      <c r="AC621" s="1129"/>
      <c r="AD621" s="1129"/>
      <c r="AE621" s="1149"/>
      <c r="AF621" s="1126"/>
      <c r="AG621" s="1152"/>
      <c r="AH621" s="1076"/>
    </row>
    <row r="622" spans="2:34">
      <c r="B622" s="1267" t="s">
        <v>1094</v>
      </c>
      <c r="C622" s="1126"/>
      <c r="D622" s="1127"/>
      <c r="E622" s="1329"/>
      <c r="F622" s="1128"/>
      <c r="G622" s="1128"/>
      <c r="H622" s="1366">
        <v>1.9300000000000001E-2</v>
      </c>
      <c r="I622" s="1366">
        <v>1.9300000000000001E-2</v>
      </c>
      <c r="J622" s="1129"/>
      <c r="K622" s="1129"/>
      <c r="L622" s="1129"/>
      <c r="M622" s="1129"/>
      <c r="N622" s="1211" t="s">
        <v>3221</v>
      </c>
      <c r="O622" s="1365">
        <v>0.5</v>
      </c>
      <c r="P622" s="1129"/>
      <c r="Q622" s="1129"/>
      <c r="R622" s="1129"/>
      <c r="S622" s="1129"/>
      <c r="T622" s="1129"/>
      <c r="U622" s="1129"/>
      <c r="V622" s="1149"/>
      <c r="W622" s="1129"/>
      <c r="X622" s="1129"/>
      <c r="Y622" s="1129"/>
      <c r="Z622" s="1129"/>
      <c r="AA622" s="1127"/>
      <c r="AB622" s="1128"/>
      <c r="AC622" s="1129"/>
      <c r="AD622" s="1129"/>
      <c r="AE622" s="1149"/>
      <c r="AF622" s="1126"/>
      <c r="AG622" s="1152"/>
      <c r="AH622" s="1076"/>
    </row>
    <row r="623" spans="2:34" ht="25.5">
      <c r="B623" s="1267" t="s">
        <v>1095</v>
      </c>
      <c r="C623" s="1126"/>
      <c r="D623" s="1127"/>
      <c r="E623" s="1329"/>
      <c r="F623" s="1128"/>
      <c r="G623" s="1128"/>
      <c r="H623" s="1366">
        <v>1.9199999999999998E-2</v>
      </c>
      <c r="I623" s="1366">
        <v>1.9199999999999998E-2</v>
      </c>
      <c r="J623" s="1129"/>
      <c r="K623" s="1129"/>
      <c r="L623" s="1129"/>
      <c r="M623" s="1129"/>
      <c r="N623" s="1211" t="s">
        <v>3222</v>
      </c>
      <c r="O623" s="1365">
        <v>0.22</v>
      </c>
      <c r="P623" s="1129"/>
      <c r="Q623" s="1129"/>
      <c r="R623" s="1129"/>
      <c r="S623" s="1129"/>
      <c r="T623" s="1129"/>
      <c r="U623" s="1129"/>
      <c r="V623" s="1149"/>
      <c r="W623" s="1129"/>
      <c r="X623" s="1129"/>
      <c r="Y623" s="1129"/>
      <c r="Z623" s="1129"/>
      <c r="AA623" s="1127"/>
      <c r="AB623" s="1128"/>
      <c r="AC623" s="1129"/>
      <c r="AD623" s="1129"/>
      <c r="AE623" s="1149"/>
      <c r="AF623" s="1126"/>
      <c r="AG623" s="1152"/>
      <c r="AH623" s="1076"/>
    </row>
    <row r="624" spans="2:34" ht="25.5">
      <c r="B624" s="1267" t="s">
        <v>1096</v>
      </c>
      <c r="C624" s="1126"/>
      <c r="D624" s="1127"/>
      <c r="E624" s="1329"/>
      <c r="F624" s="1128"/>
      <c r="G624" s="1128"/>
      <c r="H624" s="1366">
        <v>1.9E-2</v>
      </c>
      <c r="I624" s="1366">
        <v>1.9E-2</v>
      </c>
      <c r="J624" s="1129"/>
      <c r="K624" s="1129"/>
      <c r="L624" s="1129"/>
      <c r="M624" s="1129"/>
      <c r="N624" s="1211" t="s">
        <v>3223</v>
      </c>
      <c r="O624" s="1365">
        <v>0.13</v>
      </c>
      <c r="P624" s="1129"/>
      <c r="Q624" s="1129"/>
      <c r="R624" s="1129"/>
      <c r="S624" s="1129"/>
      <c r="T624" s="1129"/>
      <c r="U624" s="1129"/>
      <c r="V624" s="1149"/>
      <c r="W624" s="1129"/>
      <c r="X624" s="1129"/>
      <c r="Y624" s="1129"/>
      <c r="Z624" s="1129"/>
      <c r="AA624" s="1127"/>
      <c r="AB624" s="1128"/>
      <c r="AC624" s="1129"/>
      <c r="AD624" s="1129"/>
      <c r="AE624" s="1149"/>
      <c r="AF624" s="1126"/>
      <c r="AG624" s="1152"/>
      <c r="AH624" s="1076"/>
    </row>
    <row r="625" spans="2:34" ht="25.5">
      <c r="B625" s="1198"/>
      <c r="C625" s="1126"/>
      <c r="D625" s="1127"/>
      <c r="E625" s="1127"/>
      <c r="F625" s="1128"/>
      <c r="G625" s="1128"/>
      <c r="H625" s="1129"/>
      <c r="I625" s="1129"/>
      <c r="J625" s="1129"/>
      <c r="K625" s="1129"/>
      <c r="L625" s="1129"/>
      <c r="M625" s="1129"/>
      <c r="N625" s="1211" t="s">
        <v>3224</v>
      </c>
      <c r="O625" s="1365">
        <v>0.22</v>
      </c>
      <c r="P625" s="1129"/>
      <c r="Q625" s="1129"/>
      <c r="R625" s="1129"/>
      <c r="S625" s="1129"/>
      <c r="T625" s="1129"/>
      <c r="U625" s="1129"/>
      <c r="V625" s="1149"/>
      <c r="W625" s="1129"/>
      <c r="X625" s="1129"/>
      <c r="Y625" s="1129"/>
      <c r="Z625" s="1129"/>
      <c r="AA625" s="1127"/>
      <c r="AB625" s="1128"/>
      <c r="AC625" s="1129"/>
      <c r="AD625" s="1129"/>
      <c r="AE625" s="1149"/>
      <c r="AF625" s="1126"/>
      <c r="AG625" s="1152"/>
      <c r="AH625" s="1076"/>
    </row>
    <row r="626" spans="2:34" ht="25.5">
      <c r="B626" s="1267" t="s">
        <v>1090</v>
      </c>
      <c r="C626" s="1126"/>
      <c r="D626" s="1127"/>
      <c r="E626" s="1127"/>
      <c r="F626" s="1128"/>
      <c r="G626" s="1128"/>
      <c r="H626" s="1366"/>
      <c r="I626" s="1366"/>
      <c r="J626" s="1130" t="s">
        <v>3225</v>
      </c>
      <c r="K626" s="1367" t="s">
        <v>3226</v>
      </c>
      <c r="L626" s="1129"/>
      <c r="M626" s="1129"/>
      <c r="N626" s="1211" t="s">
        <v>3227</v>
      </c>
      <c r="O626" s="1365">
        <v>0.19</v>
      </c>
      <c r="P626" s="1129"/>
      <c r="Q626" s="1129"/>
      <c r="R626" s="1129"/>
      <c r="S626" s="1129"/>
      <c r="T626" s="1129"/>
      <c r="U626" s="1129"/>
      <c r="V626" s="1149"/>
      <c r="W626" s="1129"/>
      <c r="X626" s="1129"/>
      <c r="Y626" s="1129"/>
      <c r="Z626" s="1129"/>
      <c r="AA626" s="1127"/>
      <c r="AB626" s="1128"/>
      <c r="AC626" s="1129"/>
      <c r="AD626" s="1129"/>
      <c r="AE626" s="1149"/>
      <c r="AF626" s="1126"/>
      <c r="AG626" s="1152"/>
      <c r="AH626" s="1076"/>
    </row>
    <row r="627" spans="2:34">
      <c r="B627" s="1267" t="s">
        <v>1098</v>
      </c>
      <c r="C627" s="1126"/>
      <c r="D627" s="1127"/>
      <c r="E627" s="1127"/>
      <c r="F627" s="1128"/>
      <c r="G627" s="1128"/>
      <c r="H627" s="1366"/>
      <c r="I627" s="1366"/>
      <c r="J627" s="1130" t="s">
        <v>3228</v>
      </c>
      <c r="K627" s="1367" t="s">
        <v>3228</v>
      </c>
      <c r="L627" s="1129"/>
      <c r="M627" s="1129"/>
      <c r="N627" s="1211" t="s">
        <v>3049</v>
      </c>
      <c r="O627" s="1365">
        <v>0.13</v>
      </c>
      <c r="P627" s="1129"/>
      <c r="Q627" s="1129"/>
      <c r="R627" s="1129"/>
      <c r="S627" s="1129"/>
      <c r="T627" s="1129"/>
      <c r="U627" s="1129"/>
      <c r="V627" s="1149"/>
      <c r="W627" s="1129"/>
      <c r="X627" s="1129"/>
      <c r="Y627" s="1129"/>
      <c r="Z627" s="1129"/>
      <c r="AA627" s="1127"/>
      <c r="AB627" s="1128"/>
      <c r="AC627" s="1129"/>
      <c r="AD627" s="1129"/>
      <c r="AE627" s="1149"/>
      <c r="AF627" s="1126"/>
      <c r="AG627" s="1152"/>
      <c r="AH627" s="1076"/>
    </row>
    <row r="628" spans="2:34">
      <c r="B628" s="1267" t="s">
        <v>1099</v>
      </c>
      <c r="C628" s="1126"/>
      <c r="D628" s="1127"/>
      <c r="E628" s="1127"/>
      <c r="F628" s="1128"/>
      <c r="G628" s="1128"/>
      <c r="H628" s="1366"/>
      <c r="I628" s="1366"/>
      <c r="J628" s="1130" t="s">
        <v>3229</v>
      </c>
      <c r="K628" s="1367" t="s">
        <v>3229</v>
      </c>
      <c r="L628" s="1129"/>
      <c r="M628" s="1129"/>
      <c r="N628" s="1211" t="s">
        <v>3050</v>
      </c>
      <c r="O628" s="1365">
        <v>0.2</v>
      </c>
      <c r="P628" s="1129"/>
      <c r="Q628" s="1129"/>
      <c r="R628" s="1129"/>
      <c r="S628" s="1129"/>
      <c r="T628" s="1129"/>
      <c r="U628" s="1129"/>
      <c r="V628" s="1149"/>
      <c r="W628" s="1129"/>
      <c r="X628" s="1129"/>
      <c r="Y628" s="1129"/>
      <c r="Z628" s="1129"/>
      <c r="AA628" s="1127"/>
      <c r="AB628" s="1128"/>
      <c r="AC628" s="1129"/>
      <c r="AD628" s="1129"/>
      <c r="AE628" s="1149"/>
      <c r="AF628" s="1126"/>
      <c r="AG628" s="1152"/>
      <c r="AH628" s="1076"/>
    </row>
    <row r="629" spans="2:34" ht="25.5">
      <c r="B629" s="1267" t="s">
        <v>1100</v>
      </c>
      <c r="C629" s="1126"/>
      <c r="D629" s="1127"/>
      <c r="E629" s="1127"/>
      <c r="F629" s="1128"/>
      <c r="G629" s="1128"/>
      <c r="H629" s="1366"/>
      <c r="I629" s="1366"/>
      <c r="J629" s="1130" t="s">
        <v>3230</v>
      </c>
      <c r="K629" s="1367" t="s">
        <v>3231</v>
      </c>
      <c r="L629" s="1129"/>
      <c r="M629" s="1129"/>
      <c r="N629" s="1211" t="s">
        <v>3232</v>
      </c>
      <c r="O629" s="1365">
        <v>0.13</v>
      </c>
      <c r="P629" s="1129"/>
      <c r="Q629" s="1129"/>
      <c r="R629" s="1129"/>
      <c r="S629" s="1129"/>
      <c r="T629" s="1129"/>
      <c r="U629" s="1129"/>
      <c r="V629" s="1149"/>
      <c r="W629" s="1129"/>
      <c r="X629" s="1129"/>
      <c r="Y629" s="1129"/>
      <c r="Z629" s="1129"/>
      <c r="AA629" s="1127"/>
      <c r="AB629" s="1128"/>
      <c r="AC629" s="1129"/>
      <c r="AD629" s="1129"/>
      <c r="AE629" s="1149"/>
      <c r="AF629" s="1126"/>
      <c r="AG629" s="1152"/>
      <c r="AH629" s="1076"/>
    </row>
    <row r="630" spans="2:34">
      <c r="B630" s="1267" t="s">
        <v>1101</v>
      </c>
      <c r="C630" s="1126"/>
      <c r="D630" s="1127"/>
      <c r="E630" s="1127"/>
      <c r="F630" s="1128"/>
      <c r="G630" s="1128"/>
      <c r="H630" s="1366"/>
      <c r="I630" s="1366"/>
      <c r="J630" s="1130" t="s">
        <v>3233</v>
      </c>
      <c r="K630" s="1367" t="s">
        <v>3234</v>
      </c>
      <c r="L630" s="1129"/>
      <c r="M630" s="1129"/>
      <c r="N630" s="1211" t="s">
        <v>3235</v>
      </c>
      <c r="O630" s="1365">
        <v>0.25</v>
      </c>
      <c r="P630" s="1129"/>
      <c r="Q630" s="1129"/>
      <c r="R630" s="1129"/>
      <c r="S630" s="1129"/>
      <c r="T630" s="1129"/>
      <c r="U630" s="1129"/>
      <c r="V630" s="1149"/>
      <c r="W630" s="1129"/>
      <c r="X630" s="1129"/>
      <c r="Y630" s="1129"/>
      <c r="Z630" s="1129"/>
      <c r="AA630" s="1127"/>
      <c r="AB630" s="1128"/>
      <c r="AC630" s="1129"/>
      <c r="AD630" s="1129"/>
      <c r="AE630" s="1149"/>
      <c r="AF630" s="1126"/>
      <c r="AG630" s="1152"/>
      <c r="AH630" s="1076"/>
    </row>
    <row r="631" spans="2:34" ht="25.5">
      <c r="B631" s="1267" t="s">
        <v>1102</v>
      </c>
      <c r="C631" s="1126"/>
      <c r="D631" s="1127"/>
      <c r="E631" s="1127"/>
      <c r="F631" s="1128"/>
      <c r="G631" s="1128"/>
      <c r="H631" s="1366"/>
      <c r="I631" s="1366"/>
      <c r="J631" s="1130" t="s">
        <v>3236</v>
      </c>
      <c r="K631" s="1283" t="s">
        <v>3236</v>
      </c>
      <c r="L631" s="1129"/>
      <c r="M631" s="1129"/>
      <c r="N631" s="1211" t="s">
        <v>3237</v>
      </c>
      <c r="O631" s="1365">
        <v>0.19</v>
      </c>
      <c r="P631" s="1129"/>
      <c r="Q631" s="1129"/>
      <c r="R631" s="1129"/>
      <c r="S631" s="1129"/>
      <c r="T631" s="1129"/>
      <c r="U631" s="1129"/>
      <c r="V631" s="1149"/>
      <c r="W631" s="1129"/>
      <c r="X631" s="1129"/>
      <c r="Y631" s="1129"/>
      <c r="Z631" s="1129"/>
      <c r="AA631" s="1127"/>
      <c r="AB631" s="1128"/>
      <c r="AC631" s="1129"/>
      <c r="AD631" s="1129"/>
      <c r="AE631" s="1149"/>
      <c r="AF631" s="1126"/>
      <c r="AG631" s="1152"/>
      <c r="AH631" s="1076"/>
    </row>
    <row r="632" spans="2:34">
      <c r="B632" s="1267" t="s">
        <v>1103</v>
      </c>
      <c r="C632" s="1126"/>
      <c r="D632" s="1127"/>
      <c r="E632" s="1127"/>
      <c r="F632" s="1128"/>
      <c r="G632" s="1128"/>
      <c r="H632" s="1366"/>
      <c r="I632" s="1366"/>
      <c r="J632" s="1130" t="s">
        <v>3238</v>
      </c>
      <c r="K632" s="1367" t="s">
        <v>3238</v>
      </c>
      <c r="L632" s="1129"/>
      <c r="M632" s="1129"/>
      <c r="N632" s="1211" t="s">
        <v>3239</v>
      </c>
      <c r="O632" s="1365">
        <v>1</v>
      </c>
      <c r="P632" s="1129"/>
      <c r="Q632" s="1129"/>
      <c r="R632" s="1129"/>
      <c r="S632" s="1129"/>
      <c r="T632" s="1129"/>
      <c r="U632" s="1129"/>
      <c r="V632" s="1149"/>
      <c r="W632" s="1129"/>
      <c r="X632" s="1129"/>
      <c r="Y632" s="1129"/>
      <c r="Z632" s="1129"/>
      <c r="AA632" s="1127"/>
      <c r="AB632" s="1128"/>
      <c r="AC632" s="1129"/>
      <c r="AD632" s="1129"/>
      <c r="AE632" s="1149"/>
      <c r="AF632" s="1126"/>
      <c r="AG632" s="1152"/>
      <c r="AH632" s="1076"/>
    </row>
    <row r="633" spans="2:34">
      <c r="B633" s="1267"/>
      <c r="C633" s="1126"/>
      <c r="D633" s="1127"/>
      <c r="E633" s="1127"/>
      <c r="F633" s="1128"/>
      <c r="G633" s="1128"/>
      <c r="H633" s="1129"/>
      <c r="I633" s="1129"/>
      <c r="J633" s="1129"/>
      <c r="K633" s="1129"/>
      <c r="L633" s="1129"/>
      <c r="M633" s="1129"/>
      <c r="N633" s="1211" t="s">
        <v>3240</v>
      </c>
      <c r="O633" s="1365">
        <v>0.22</v>
      </c>
      <c r="P633" s="1129"/>
      <c r="Q633" s="1129"/>
      <c r="R633" s="1129"/>
      <c r="S633" s="1129"/>
      <c r="T633" s="1129"/>
      <c r="U633" s="1129"/>
      <c r="V633" s="1149"/>
      <c r="W633" s="1129"/>
      <c r="X633" s="1129"/>
      <c r="Y633" s="1129"/>
      <c r="Z633" s="1129"/>
      <c r="AA633" s="1127"/>
      <c r="AB633" s="1128"/>
      <c r="AC633" s="1129"/>
      <c r="AD633" s="1129"/>
      <c r="AE633" s="1149"/>
      <c r="AF633" s="1126"/>
      <c r="AG633" s="1152"/>
      <c r="AH633" s="1076"/>
    </row>
    <row r="634" spans="2:34">
      <c r="B634" s="1267" t="s">
        <v>645</v>
      </c>
      <c r="C634" s="1126"/>
      <c r="D634" s="1127"/>
      <c r="E634" s="1127"/>
      <c r="F634" s="1128"/>
      <c r="G634" s="1128"/>
      <c r="H634" s="1129"/>
      <c r="I634" s="1129"/>
      <c r="J634" s="1129"/>
      <c r="K634" s="1129"/>
      <c r="L634" s="1130">
        <v>0.04</v>
      </c>
      <c r="M634" s="1130">
        <v>0.04</v>
      </c>
      <c r="N634" s="1211" t="s">
        <v>162</v>
      </c>
      <c r="O634" s="1365">
        <v>0.22</v>
      </c>
      <c r="P634" s="1129"/>
      <c r="Q634" s="1129"/>
      <c r="R634" s="1129"/>
      <c r="S634" s="1129"/>
      <c r="T634" s="1129"/>
      <c r="U634" s="1129"/>
      <c r="V634" s="1149"/>
      <c r="W634" s="1129"/>
      <c r="X634" s="1129"/>
      <c r="Y634" s="1129"/>
      <c r="Z634" s="1129"/>
      <c r="AA634" s="1127"/>
      <c r="AB634" s="1128"/>
      <c r="AC634" s="1129"/>
      <c r="AD634" s="1129"/>
      <c r="AE634" s="1149"/>
      <c r="AF634" s="1126"/>
      <c r="AG634" s="1152"/>
      <c r="AH634" s="1076"/>
    </row>
    <row r="635" spans="2:34">
      <c r="B635" s="1267" t="s">
        <v>646</v>
      </c>
      <c r="C635" s="1126"/>
      <c r="D635" s="1127"/>
      <c r="E635" s="1127"/>
      <c r="F635" s="1128"/>
      <c r="G635" s="1128"/>
      <c r="H635" s="1129"/>
      <c r="I635" s="1129"/>
      <c r="J635" s="1129"/>
      <c r="K635" s="1129"/>
      <c r="L635" s="1366">
        <v>3.9800000000000002E-2</v>
      </c>
      <c r="M635" s="1366">
        <v>3.9800000000000002E-2</v>
      </c>
      <c r="N635" s="1211" t="s">
        <v>163</v>
      </c>
      <c r="O635" s="1365">
        <v>0.35</v>
      </c>
      <c r="P635" s="1129"/>
      <c r="Q635" s="1129"/>
      <c r="R635" s="1129"/>
      <c r="S635" s="1129"/>
      <c r="T635" s="1129"/>
      <c r="U635" s="1129"/>
      <c r="V635" s="1149"/>
      <c r="W635" s="1129"/>
      <c r="X635" s="1129"/>
      <c r="Y635" s="1129"/>
      <c r="Z635" s="1129"/>
      <c r="AA635" s="1127"/>
      <c r="AB635" s="1128"/>
      <c r="AC635" s="1129"/>
      <c r="AD635" s="1129"/>
      <c r="AE635" s="1149"/>
      <c r="AF635" s="1126"/>
      <c r="AG635" s="1152"/>
      <c r="AH635" s="1076"/>
    </row>
    <row r="636" spans="2:34">
      <c r="B636" s="1267" t="s">
        <v>647</v>
      </c>
      <c r="C636" s="1126"/>
      <c r="D636" s="1127"/>
      <c r="E636" s="1127"/>
      <c r="F636" s="1128"/>
      <c r="G636" s="1128"/>
      <c r="H636" s="1129"/>
      <c r="I636" s="1129"/>
      <c r="J636" s="1129"/>
      <c r="K636" s="1129"/>
      <c r="L636" s="1366">
        <v>3.9600000000000003E-2</v>
      </c>
      <c r="M636" s="1366">
        <v>3.9600000000000003E-2</v>
      </c>
      <c r="N636" s="1211" t="s">
        <v>3241</v>
      </c>
      <c r="O636" s="1365">
        <v>0.3</v>
      </c>
      <c r="P636" s="1129"/>
      <c r="Q636" s="1129"/>
      <c r="R636" s="1129"/>
      <c r="S636" s="1129"/>
      <c r="T636" s="1129"/>
      <c r="U636" s="1129"/>
      <c r="V636" s="1149"/>
      <c r="W636" s="1129"/>
      <c r="X636" s="1129"/>
      <c r="Y636" s="1129"/>
      <c r="Z636" s="1129"/>
      <c r="AA636" s="1127"/>
      <c r="AB636" s="1128"/>
      <c r="AC636" s="1129"/>
      <c r="AD636" s="1129"/>
      <c r="AE636" s="1149"/>
      <c r="AF636" s="1126"/>
      <c r="AG636" s="1152"/>
      <c r="AH636" s="1076"/>
    </row>
    <row r="637" spans="2:34" ht="25.5">
      <c r="B637" s="1267" t="s">
        <v>648</v>
      </c>
      <c r="C637" s="1126"/>
      <c r="D637" s="1127"/>
      <c r="E637" s="1127"/>
      <c r="F637" s="1128"/>
      <c r="G637" s="1128"/>
      <c r="H637" s="1129"/>
      <c r="I637" s="1129"/>
      <c r="J637" s="1129"/>
      <c r="K637" s="1129"/>
      <c r="L637" s="1366">
        <v>3.9399999999999998E-2</v>
      </c>
      <c r="M637" s="1366">
        <v>3.9399999999999998E-2</v>
      </c>
      <c r="N637" s="1211" t="s">
        <v>3055</v>
      </c>
      <c r="O637" s="1365">
        <v>6.8</v>
      </c>
      <c r="P637" s="1129"/>
      <c r="Q637" s="1129"/>
      <c r="R637" s="1129"/>
      <c r="S637" s="1129"/>
      <c r="T637" s="1129"/>
      <c r="U637" s="1129"/>
      <c r="V637" s="1149"/>
      <c r="W637" s="1129"/>
      <c r="X637" s="1129"/>
      <c r="Y637" s="1129"/>
      <c r="Z637" s="1129"/>
      <c r="AA637" s="1127"/>
      <c r="AB637" s="1128"/>
      <c r="AC637" s="1129"/>
      <c r="AD637" s="1129"/>
      <c r="AE637" s="1149"/>
      <c r="AF637" s="1126"/>
      <c r="AG637" s="1152"/>
      <c r="AH637" s="1076"/>
    </row>
    <row r="638" spans="2:34">
      <c r="B638" s="1267" t="s">
        <v>649</v>
      </c>
      <c r="C638" s="1126"/>
      <c r="D638" s="1127"/>
      <c r="E638" s="1127"/>
      <c r="F638" s="1128"/>
      <c r="G638" s="1128"/>
      <c r="H638" s="1129"/>
      <c r="I638" s="1129"/>
      <c r="J638" s="1129"/>
      <c r="K638" s="1129"/>
      <c r="L638" s="1366">
        <v>3.9199999999999999E-2</v>
      </c>
      <c r="M638" s="1366">
        <v>3.9199999999999999E-2</v>
      </c>
      <c r="N638" s="1211" t="s">
        <v>2742</v>
      </c>
      <c r="O638" s="1365">
        <v>0.5</v>
      </c>
      <c r="P638" s="1129"/>
      <c r="Q638" s="1129"/>
      <c r="R638" s="1129"/>
      <c r="S638" s="1129"/>
      <c r="T638" s="1129"/>
      <c r="U638" s="1129"/>
      <c r="V638" s="1149"/>
      <c r="W638" s="1129"/>
      <c r="X638" s="1129"/>
      <c r="Y638" s="1129"/>
      <c r="Z638" s="1129"/>
      <c r="AA638" s="1127"/>
      <c r="AB638" s="1128"/>
      <c r="AC638" s="1129"/>
      <c r="AD638" s="1129"/>
      <c r="AE638" s="1149"/>
      <c r="AF638" s="1126"/>
      <c r="AG638" s="1152"/>
      <c r="AH638" s="1076"/>
    </row>
    <row r="639" spans="2:34" ht="25.5">
      <c r="B639" s="1267" t="s">
        <v>650</v>
      </c>
      <c r="C639" s="1126"/>
      <c r="D639" s="1127"/>
      <c r="E639" s="1127"/>
      <c r="F639" s="1128"/>
      <c r="G639" s="1128"/>
      <c r="H639" s="1129"/>
      <c r="I639" s="1129"/>
      <c r="J639" s="1129"/>
      <c r="K639" s="1129"/>
      <c r="L639" s="1366">
        <v>3.9E-2</v>
      </c>
      <c r="M639" s="1366">
        <v>3.9E-2</v>
      </c>
      <c r="N639" s="1211" t="s">
        <v>3054</v>
      </c>
      <c r="O639" s="1365">
        <v>0.3</v>
      </c>
      <c r="P639" s="1129"/>
      <c r="Q639" s="1129"/>
      <c r="R639" s="1129"/>
      <c r="S639" s="1129"/>
      <c r="T639" s="1129"/>
      <c r="U639" s="1129"/>
      <c r="V639" s="1149"/>
      <c r="W639" s="1129"/>
      <c r="X639" s="1129"/>
      <c r="Y639" s="1129"/>
      <c r="Z639" s="1129"/>
      <c r="AA639" s="1127"/>
      <c r="AB639" s="1128"/>
      <c r="AC639" s="1129"/>
      <c r="AD639" s="1129"/>
      <c r="AE639" s="1149"/>
      <c r="AF639" s="1126"/>
      <c r="AG639" s="1152"/>
      <c r="AH639" s="1076"/>
    </row>
    <row r="640" spans="2:34">
      <c r="B640" s="1267" t="s">
        <v>651</v>
      </c>
      <c r="C640" s="1126"/>
      <c r="D640" s="1127"/>
      <c r="E640" s="1127"/>
      <c r="F640" s="1128"/>
      <c r="G640" s="1128"/>
      <c r="H640" s="1129"/>
      <c r="I640" s="1129"/>
      <c r="J640" s="1129"/>
      <c r="K640" s="1129"/>
      <c r="L640" s="1366">
        <v>3.8800000000000001E-2</v>
      </c>
      <c r="M640" s="1366">
        <v>3.8800000000000001E-2</v>
      </c>
      <c r="N640" s="1211" t="s">
        <v>3039</v>
      </c>
      <c r="O640" s="1365">
        <v>0.39</v>
      </c>
      <c r="P640" s="1129"/>
      <c r="Q640" s="1129"/>
      <c r="R640" s="1129"/>
      <c r="S640" s="1129"/>
      <c r="T640" s="1129"/>
      <c r="U640" s="1129"/>
      <c r="V640" s="1149"/>
      <c r="W640" s="1129"/>
      <c r="X640" s="1129"/>
      <c r="Y640" s="1129"/>
      <c r="Z640" s="1129"/>
      <c r="AA640" s="1127"/>
      <c r="AB640" s="1128"/>
      <c r="AC640" s="1129"/>
      <c r="AD640" s="1129"/>
      <c r="AE640" s="1149"/>
      <c r="AF640" s="1126"/>
      <c r="AG640" s="1152"/>
      <c r="AH640" s="1076"/>
    </row>
    <row r="641" spans="2:34">
      <c r="B641" s="1267"/>
      <c r="C641" s="1126"/>
      <c r="D641" s="1127"/>
      <c r="E641" s="1127"/>
      <c r="F641" s="1128"/>
      <c r="G641" s="1127"/>
      <c r="H641" s="1129"/>
      <c r="I641" s="1129"/>
      <c r="J641" s="1129"/>
      <c r="K641" s="1129"/>
      <c r="L641" s="1129"/>
      <c r="M641" s="1129"/>
      <c r="N641" s="1211" t="s">
        <v>3242</v>
      </c>
      <c r="O641" s="1365">
        <v>0.6</v>
      </c>
      <c r="P641" s="1129"/>
      <c r="Q641" s="1129"/>
      <c r="R641" s="1129"/>
      <c r="S641" s="1129"/>
      <c r="T641" s="1129"/>
      <c r="U641" s="1129"/>
      <c r="V641" s="1149"/>
      <c r="W641" s="1129"/>
      <c r="X641" s="1129"/>
      <c r="Y641" s="1129"/>
      <c r="Z641" s="1129"/>
      <c r="AA641" s="1127"/>
      <c r="AB641" s="1128"/>
      <c r="AC641" s="1129"/>
      <c r="AD641" s="1129"/>
      <c r="AE641" s="1149"/>
      <c r="AF641" s="1126"/>
      <c r="AG641" s="1152"/>
      <c r="AH641" s="1076"/>
    </row>
    <row r="642" spans="2:34">
      <c r="B642" s="1267"/>
      <c r="C642" s="1126"/>
      <c r="D642" s="1127"/>
      <c r="E642" s="1127"/>
      <c r="F642" s="1128"/>
      <c r="G642" s="1128"/>
      <c r="H642" s="1129"/>
      <c r="I642" s="1129"/>
      <c r="J642" s="1129"/>
      <c r="K642" s="1129"/>
      <c r="L642" s="1129"/>
      <c r="M642" s="1129"/>
      <c r="N642" s="1211" t="s">
        <v>3056</v>
      </c>
      <c r="O642" s="1365">
        <v>0.85</v>
      </c>
      <c r="P642" s="1129"/>
      <c r="Q642" s="1129"/>
      <c r="R642" s="1129"/>
      <c r="S642" s="1129"/>
      <c r="T642" s="1129"/>
      <c r="U642" s="1129"/>
      <c r="V642" s="1149"/>
      <c r="W642" s="1129"/>
      <c r="X642" s="1129"/>
      <c r="Y642" s="1129"/>
      <c r="Z642" s="1129"/>
      <c r="AA642" s="1127"/>
      <c r="AB642" s="1128"/>
      <c r="AC642" s="1129"/>
      <c r="AD642" s="1129"/>
      <c r="AE642" s="1149"/>
      <c r="AF642" s="1126"/>
      <c r="AG642" s="1152"/>
      <c r="AH642" s="1076"/>
    </row>
    <row r="643" spans="2:34">
      <c r="B643" s="1267"/>
      <c r="C643" s="1126"/>
      <c r="D643" s="1127"/>
      <c r="E643" s="1127"/>
      <c r="F643" s="1128"/>
      <c r="G643" s="1128"/>
      <c r="H643" s="1129"/>
      <c r="I643" s="1129"/>
      <c r="J643" s="1129"/>
      <c r="K643" s="1129"/>
      <c r="L643" s="1129"/>
      <c r="M643" s="1129"/>
      <c r="N643" s="1211"/>
      <c r="O643" s="1365"/>
      <c r="P643" s="1129"/>
      <c r="Q643" s="1129"/>
      <c r="R643" s="1129"/>
      <c r="S643" s="1129"/>
      <c r="T643" s="1129"/>
      <c r="U643" s="1129"/>
      <c r="V643" s="1149"/>
      <c r="W643" s="1129"/>
      <c r="X643" s="1129"/>
      <c r="Y643" s="1129"/>
      <c r="Z643" s="1129"/>
      <c r="AA643" s="1127"/>
      <c r="AB643" s="1128"/>
      <c r="AC643" s="1129"/>
      <c r="AD643" s="1129"/>
      <c r="AE643" s="1149"/>
      <c r="AF643" s="1126"/>
      <c r="AG643" s="1152"/>
      <c r="AH643" s="1076"/>
    </row>
    <row r="644" spans="2:34">
      <c r="B644" s="1267"/>
      <c r="C644" s="1126"/>
      <c r="D644" s="1127"/>
      <c r="E644" s="1127"/>
      <c r="F644" s="1128"/>
      <c r="G644" s="1128"/>
      <c r="H644" s="1129"/>
      <c r="I644" s="1129"/>
      <c r="J644" s="1129"/>
      <c r="K644" s="1129"/>
      <c r="L644" s="1129"/>
      <c r="M644" s="1129"/>
      <c r="N644" s="1211"/>
      <c r="O644" s="1365"/>
      <c r="P644" s="1129"/>
      <c r="Q644" s="1129"/>
      <c r="R644" s="1129"/>
      <c r="S644" s="1129"/>
      <c r="T644" s="1129"/>
      <c r="U644" s="1129"/>
      <c r="V644" s="1149"/>
      <c r="W644" s="1129"/>
      <c r="X644" s="1129"/>
      <c r="Y644" s="1129"/>
      <c r="Z644" s="1129"/>
      <c r="AA644" s="1127"/>
      <c r="AB644" s="1128"/>
      <c r="AC644" s="1129"/>
      <c r="AD644" s="1129"/>
      <c r="AE644" s="1149"/>
      <c r="AF644" s="1126"/>
      <c r="AG644" s="1152"/>
      <c r="AH644" s="1076"/>
    </row>
    <row r="645" spans="2:34">
      <c r="B645" s="1267"/>
      <c r="C645" s="1341"/>
      <c r="D645" s="1341"/>
      <c r="E645" s="1127"/>
      <c r="F645" s="1128"/>
      <c r="G645" s="1128"/>
      <c r="H645" s="1129"/>
      <c r="I645" s="1129"/>
      <c r="J645" s="1129"/>
      <c r="K645" s="1129"/>
      <c r="L645" s="1129"/>
      <c r="M645" s="1129"/>
      <c r="N645" s="1211"/>
      <c r="O645" s="1365"/>
      <c r="P645" s="1129"/>
      <c r="Q645" s="1129"/>
      <c r="R645" s="1129"/>
      <c r="S645" s="1129"/>
      <c r="T645" s="1129"/>
      <c r="U645" s="1129"/>
      <c r="V645" s="1149"/>
      <c r="W645" s="1129"/>
      <c r="X645" s="1129"/>
      <c r="Y645" s="1129"/>
      <c r="Z645" s="1129"/>
      <c r="AA645" s="1127"/>
      <c r="AB645" s="1128"/>
      <c r="AC645" s="1129"/>
      <c r="AD645" s="1129"/>
      <c r="AE645" s="1149"/>
      <c r="AF645" s="1126"/>
      <c r="AG645" s="1152"/>
      <c r="AH645" s="1076"/>
    </row>
    <row r="646" spans="2:34">
      <c r="B646" s="1267"/>
      <c r="C646" s="1126"/>
      <c r="D646" s="1127"/>
      <c r="E646" s="1127"/>
      <c r="F646" s="1128"/>
      <c r="G646" s="1128"/>
      <c r="H646" s="1129"/>
      <c r="I646" s="1129"/>
      <c r="J646" s="1129"/>
      <c r="K646" s="1129"/>
      <c r="L646" s="1129"/>
      <c r="M646" s="1129"/>
      <c r="N646" s="1211"/>
      <c r="O646" s="1365"/>
      <c r="P646" s="1129"/>
      <c r="Q646" s="1129"/>
      <c r="R646" s="1129"/>
      <c r="S646" s="1129"/>
      <c r="T646" s="1129"/>
      <c r="U646" s="1129"/>
      <c r="V646" s="1149"/>
      <c r="W646" s="1129"/>
      <c r="X646" s="1129"/>
      <c r="Y646" s="1129"/>
      <c r="Z646" s="1129"/>
      <c r="AA646" s="1127"/>
      <c r="AB646" s="1128"/>
      <c r="AC646" s="1129"/>
      <c r="AD646" s="1129"/>
      <c r="AE646" s="1149"/>
      <c r="AF646" s="1126"/>
      <c r="AG646" s="1152"/>
      <c r="AH646" s="1076"/>
    </row>
    <row r="647" spans="2:34">
      <c r="B647" s="1267"/>
      <c r="C647" s="1126"/>
      <c r="D647" s="1127"/>
      <c r="E647" s="1127"/>
      <c r="F647" s="1128"/>
      <c r="G647" s="1128"/>
      <c r="H647" s="1129"/>
      <c r="I647" s="1129"/>
      <c r="J647" s="1129"/>
      <c r="K647" s="1129"/>
      <c r="L647" s="1129"/>
      <c r="M647" s="1129"/>
      <c r="N647" s="1211"/>
      <c r="O647" s="1365"/>
      <c r="P647" s="1129"/>
      <c r="Q647" s="1129"/>
      <c r="R647" s="1129"/>
      <c r="S647" s="1129"/>
      <c r="T647" s="1129"/>
      <c r="U647" s="1129"/>
      <c r="V647" s="1149"/>
      <c r="W647" s="1129"/>
      <c r="X647" s="1129"/>
      <c r="Y647" s="1129"/>
      <c r="Z647" s="1129"/>
      <c r="AA647" s="1127"/>
      <c r="AB647" s="1128"/>
      <c r="AC647" s="1129"/>
      <c r="AD647" s="1129"/>
      <c r="AE647" s="1149"/>
      <c r="AF647" s="1126"/>
      <c r="AG647" s="1152"/>
      <c r="AH647" s="1076"/>
    </row>
    <row r="648" spans="2:34">
      <c r="B648" s="1267"/>
      <c r="C648" s="1126"/>
      <c r="D648" s="1127"/>
      <c r="E648" s="1127"/>
      <c r="F648" s="1128"/>
      <c r="G648" s="1128"/>
      <c r="H648" s="1129"/>
      <c r="I648" s="1129"/>
      <c r="J648" s="1129"/>
      <c r="K648" s="1129"/>
      <c r="L648" s="1129"/>
      <c r="M648" s="1129"/>
      <c r="N648" s="1211"/>
      <c r="O648" s="1365"/>
      <c r="P648" s="1129"/>
      <c r="Q648" s="1129"/>
      <c r="R648" s="1129"/>
      <c r="S648" s="1129"/>
      <c r="T648" s="1129"/>
      <c r="U648" s="1129"/>
      <c r="V648" s="1149"/>
      <c r="W648" s="1129"/>
      <c r="X648" s="1129"/>
      <c r="Y648" s="1129"/>
      <c r="Z648" s="1129"/>
      <c r="AA648" s="1127"/>
      <c r="AB648" s="1128"/>
      <c r="AC648" s="1129"/>
      <c r="AD648" s="1129"/>
      <c r="AE648" s="1149"/>
      <c r="AF648" s="1126"/>
      <c r="AG648" s="1152"/>
      <c r="AH648" s="1076"/>
    </row>
    <row r="649" spans="2:34">
      <c r="B649" s="1267" t="s">
        <v>1105</v>
      </c>
      <c r="C649" s="1126"/>
      <c r="D649" s="1127"/>
      <c r="E649" s="1127"/>
      <c r="F649" s="1128"/>
      <c r="G649" s="1128"/>
      <c r="H649" s="1129"/>
      <c r="I649" s="1129"/>
      <c r="J649" s="1129"/>
      <c r="K649" s="1129"/>
      <c r="L649" s="1129"/>
      <c r="M649" s="1129"/>
      <c r="N649" s="1211"/>
      <c r="O649" s="1365"/>
      <c r="P649" s="1130">
        <v>0.14000000000000001</v>
      </c>
      <c r="Q649" s="1130">
        <v>0.14000000000000001</v>
      </c>
      <c r="R649" s="1130">
        <v>0.14000000000000001</v>
      </c>
      <c r="S649" s="1129"/>
      <c r="T649" s="1129"/>
      <c r="U649" s="1129"/>
      <c r="V649" s="1149"/>
      <c r="W649" s="1129"/>
      <c r="X649" s="1129"/>
      <c r="Y649" s="1129"/>
      <c r="Z649" s="1129"/>
      <c r="AA649" s="1127"/>
      <c r="AB649" s="1128"/>
      <c r="AC649" s="1129"/>
      <c r="AD649" s="1129"/>
      <c r="AE649" s="1149"/>
      <c r="AF649" s="1126"/>
      <c r="AG649" s="1152"/>
      <c r="AH649" s="1076"/>
    </row>
    <row r="650" spans="2:34">
      <c r="B650" s="1267" t="s">
        <v>1106</v>
      </c>
      <c r="C650" s="1126"/>
      <c r="D650" s="1127"/>
      <c r="E650" s="1127"/>
      <c r="F650" s="1128"/>
      <c r="G650" s="1128"/>
      <c r="H650" s="1129"/>
      <c r="I650" s="1129"/>
      <c r="J650" s="1129"/>
      <c r="K650" s="1129"/>
      <c r="L650" s="1129"/>
      <c r="M650" s="1129"/>
      <c r="N650" s="1211"/>
      <c r="O650" s="1365"/>
      <c r="P650" s="1366">
        <v>0.13389999999999999</v>
      </c>
      <c r="Q650" s="1366">
        <v>0.13389999999999999</v>
      </c>
      <c r="R650" s="1366">
        <v>0.13389999999999999</v>
      </c>
      <c r="S650" s="1129"/>
      <c r="T650" s="1129"/>
      <c r="U650" s="1129"/>
      <c r="V650" s="1149"/>
      <c r="W650" s="1129"/>
      <c r="X650" s="1129"/>
      <c r="Y650" s="1129"/>
      <c r="Z650" s="1129"/>
      <c r="AA650" s="1127"/>
      <c r="AB650" s="1128"/>
      <c r="AC650" s="1129"/>
      <c r="AD650" s="1129"/>
      <c r="AE650" s="1149"/>
      <c r="AF650" s="1126"/>
      <c r="AG650" s="1152"/>
      <c r="AH650" s="1076"/>
    </row>
    <row r="651" spans="2:34">
      <c r="B651" s="1267" t="s">
        <v>1107</v>
      </c>
      <c r="C651" s="1126"/>
      <c r="D651" s="1127"/>
      <c r="E651" s="1127"/>
      <c r="F651" s="1128"/>
      <c r="G651" s="1128"/>
      <c r="H651" s="1129"/>
      <c r="I651" s="1129"/>
      <c r="J651" s="1129"/>
      <c r="K651" s="1129"/>
      <c r="L651" s="1129"/>
      <c r="M651" s="1129"/>
      <c r="N651" s="1211"/>
      <c r="O651" s="1365"/>
      <c r="P651" s="1366">
        <v>0.13289999999999999</v>
      </c>
      <c r="Q651" s="1366">
        <v>0.13289999999999999</v>
      </c>
      <c r="R651" s="1366">
        <v>0.13289999999999999</v>
      </c>
      <c r="S651" s="1129"/>
      <c r="T651" s="1129"/>
      <c r="U651" s="1129"/>
      <c r="V651" s="1149"/>
      <c r="W651" s="1129"/>
      <c r="X651" s="1129"/>
      <c r="Y651" s="1129"/>
      <c r="Z651" s="1129"/>
      <c r="AA651" s="1127"/>
      <c r="AB651" s="1128"/>
      <c r="AC651" s="1129"/>
      <c r="AD651" s="1129"/>
      <c r="AE651" s="1149"/>
      <c r="AF651" s="1126"/>
      <c r="AG651" s="1152"/>
      <c r="AH651" s="1076"/>
    </row>
    <row r="652" spans="2:34">
      <c r="B652" s="1267" t="s">
        <v>1108</v>
      </c>
      <c r="C652" s="1126"/>
      <c r="D652" s="1127"/>
      <c r="E652" s="1127"/>
      <c r="F652" s="1128"/>
      <c r="G652" s="1128"/>
      <c r="H652" s="1129"/>
      <c r="I652" s="1129"/>
      <c r="J652" s="1129"/>
      <c r="K652" s="1129"/>
      <c r="L652" s="1129"/>
      <c r="M652" s="1129"/>
      <c r="N652" s="1211"/>
      <c r="O652" s="1366"/>
      <c r="P652" s="1366">
        <v>0.13189999999999999</v>
      </c>
      <c r="Q652" s="1366">
        <v>0.13189999999999999</v>
      </c>
      <c r="R652" s="1366">
        <v>0.13189999999999999</v>
      </c>
      <c r="S652" s="1366"/>
      <c r="T652" s="1129"/>
      <c r="U652" s="1129"/>
      <c r="V652" s="1149"/>
      <c r="W652" s="1129"/>
      <c r="X652" s="1129"/>
      <c r="Y652" s="1129"/>
      <c r="Z652" s="1129"/>
      <c r="AA652" s="1127"/>
      <c r="AB652" s="1128"/>
      <c r="AC652" s="1129"/>
      <c r="AD652" s="1129"/>
      <c r="AE652" s="1149"/>
      <c r="AF652" s="1126"/>
      <c r="AG652" s="1152"/>
      <c r="AH652" s="1076"/>
    </row>
    <row r="653" spans="2:34">
      <c r="B653" s="1267" t="s">
        <v>1109</v>
      </c>
      <c r="C653" s="1126"/>
      <c r="D653" s="1127"/>
      <c r="E653" s="1127"/>
      <c r="F653" s="1128"/>
      <c r="G653" s="1128"/>
      <c r="H653" s="1129"/>
      <c r="I653" s="1129"/>
      <c r="J653" s="1129"/>
      <c r="K653" s="1129"/>
      <c r="L653" s="1129"/>
      <c r="M653" s="1129"/>
      <c r="N653" s="1211"/>
      <c r="O653" s="1365"/>
      <c r="P653" s="1366">
        <v>0.13089999999999999</v>
      </c>
      <c r="Q653" s="1366">
        <v>0.13089999999999999</v>
      </c>
      <c r="R653" s="1366">
        <v>0.13089999999999999</v>
      </c>
      <c r="S653" s="1129"/>
      <c r="T653" s="1129"/>
      <c r="U653" s="1129"/>
      <c r="V653" s="1149"/>
      <c r="W653" s="1129"/>
      <c r="X653" s="1129"/>
      <c r="Y653" s="1129"/>
      <c r="Z653" s="1129"/>
      <c r="AA653" s="1127"/>
      <c r="AB653" s="1128"/>
      <c r="AC653" s="1129"/>
      <c r="AD653" s="1129"/>
      <c r="AE653" s="1149"/>
      <c r="AF653" s="1126"/>
      <c r="AG653" s="1152"/>
      <c r="AH653" s="1076"/>
    </row>
    <row r="654" spans="2:34">
      <c r="B654" s="1267" t="s">
        <v>260</v>
      </c>
      <c r="C654" s="1126"/>
      <c r="D654" s="1127"/>
      <c r="E654" s="1127"/>
      <c r="F654" s="1128"/>
      <c r="G654" s="1128"/>
      <c r="H654" s="1129"/>
      <c r="I654" s="1129"/>
      <c r="J654" s="1129"/>
      <c r="K654" s="1129"/>
      <c r="L654" s="1129"/>
      <c r="M654" s="1129"/>
      <c r="N654" s="1211"/>
      <c r="O654" s="1365"/>
      <c r="P654" s="1366">
        <v>0.12989999999999999</v>
      </c>
      <c r="Q654" s="1366">
        <v>0.12989999999999999</v>
      </c>
      <c r="R654" s="1366">
        <v>0.12989999999999999</v>
      </c>
      <c r="S654" s="1366"/>
      <c r="T654" s="1366"/>
      <c r="U654" s="1129"/>
      <c r="V654" s="1149"/>
      <c r="W654" s="1129"/>
      <c r="X654" s="1129"/>
      <c r="Y654" s="1129"/>
      <c r="Z654" s="1129"/>
      <c r="AA654" s="1127"/>
      <c r="AB654" s="1128"/>
      <c r="AC654" s="1129"/>
      <c r="AD654" s="1129"/>
      <c r="AE654" s="1149"/>
      <c r="AF654" s="1126"/>
      <c r="AG654" s="1152"/>
      <c r="AH654" s="1076"/>
    </row>
    <row r="655" spans="2:34" ht="13.5" thickBot="1">
      <c r="B655" s="1268" t="s">
        <v>3217</v>
      </c>
      <c r="C655" s="1141"/>
      <c r="D655" s="1142"/>
      <c r="E655" s="1142"/>
      <c r="F655" s="1143"/>
      <c r="G655" s="1143"/>
      <c r="H655" s="1144"/>
      <c r="I655" s="1144"/>
      <c r="J655" s="1144"/>
      <c r="K655" s="1144"/>
      <c r="L655" s="1144"/>
      <c r="M655" s="1144"/>
      <c r="N655" s="1369"/>
      <c r="O655" s="1370"/>
      <c r="P655" s="1371">
        <v>0.12889999999999999</v>
      </c>
      <c r="Q655" s="1371">
        <v>0.12889999999999999</v>
      </c>
      <c r="R655" s="1371">
        <v>0.12889999999999999</v>
      </c>
      <c r="S655" s="1144"/>
      <c r="T655" s="1144"/>
      <c r="U655" s="1144"/>
      <c r="V655" s="1154"/>
      <c r="W655" s="1144"/>
      <c r="X655" s="1144"/>
      <c r="Y655" s="1144"/>
      <c r="Z655" s="1144"/>
      <c r="AA655" s="1142"/>
      <c r="AB655" s="1143"/>
      <c r="AC655" s="1144"/>
      <c r="AD655" s="1144"/>
      <c r="AE655" s="1154"/>
      <c r="AF655" s="1141"/>
      <c r="AG655" s="1155"/>
      <c r="AH655" s="1076"/>
    </row>
    <row r="656" spans="2:34">
      <c r="B656" s="1183"/>
      <c r="C656" s="1184"/>
      <c r="D656" s="1184">
        <v>1.0000000000000001E-33</v>
      </c>
      <c r="E656" s="1184"/>
      <c r="F656" s="1184"/>
      <c r="G656" s="1184"/>
      <c r="H656" s="1184"/>
      <c r="I656" s="1184"/>
      <c r="J656" s="1184"/>
      <c r="K656" s="1184"/>
      <c r="L656" s="1184"/>
      <c r="M656" s="1184"/>
      <c r="N656" s="1184">
        <v>1.0000000000000001E-33</v>
      </c>
      <c r="O656" s="1184"/>
      <c r="P656" s="1184"/>
      <c r="Q656" s="1184"/>
      <c r="R656" s="1184"/>
      <c r="S656" s="1184"/>
      <c r="T656" s="1184"/>
      <c r="U656" s="1184"/>
      <c r="V656" s="1184">
        <v>1.0000000000000001E-33</v>
      </c>
      <c r="W656" s="1184"/>
      <c r="X656" s="1184"/>
      <c r="Y656" s="1184"/>
      <c r="Z656" s="1184"/>
      <c r="AA656" s="1184"/>
      <c r="AB656" s="1184"/>
      <c r="AC656" s="1184"/>
      <c r="AD656" s="1184"/>
      <c r="AE656" s="1184"/>
      <c r="AF656" s="1184"/>
      <c r="AG656" s="1184"/>
      <c r="AH656" s="1076"/>
    </row>
    <row r="657" spans="2:34">
      <c r="B657" s="1185" t="s">
        <v>2887</v>
      </c>
      <c r="C657" s="2418" t="s">
        <v>3043</v>
      </c>
      <c r="D657" s="2418"/>
      <c r="E657" s="2418"/>
      <c r="F657" s="2418"/>
      <c r="G657" s="1187"/>
      <c r="H657" s="1187"/>
      <c r="I657" s="1187"/>
      <c r="J657" s="1187"/>
      <c r="K657" s="1187"/>
      <c r="L657" s="1187"/>
      <c r="M657" s="1187"/>
      <c r="N657" s="1187"/>
      <c r="O657" s="1187"/>
      <c r="P657" s="1187"/>
      <c r="Q657" s="1187"/>
      <c r="R657" s="1187"/>
      <c r="S657" s="1187"/>
      <c r="T657" s="1187"/>
      <c r="U657" s="1187"/>
      <c r="V657" s="1187"/>
      <c r="W657" s="1187"/>
      <c r="X657" s="1187"/>
      <c r="Y657" s="1187"/>
      <c r="Z657" s="1187"/>
      <c r="AA657" s="1187"/>
      <c r="AB657" s="1187"/>
      <c r="AC657" s="1187"/>
      <c r="AD657" s="1187"/>
      <c r="AE657" s="1187"/>
      <c r="AF657" s="1187"/>
      <c r="AG657" s="1187"/>
      <c r="AH657" s="1076"/>
    </row>
    <row r="658" spans="2:34">
      <c r="B658" s="1185" t="s">
        <v>2889</v>
      </c>
      <c r="C658" s="1880" t="s">
        <v>2970</v>
      </c>
      <c r="D658" s="1880"/>
      <c r="E658" s="1880"/>
      <c r="F658" s="1880"/>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8"/>
      <c r="AF658" s="1188"/>
      <c r="AG658" s="1188"/>
      <c r="AH658" s="1076"/>
    </row>
    <row r="659" spans="2:34" ht="13.5" thickBot="1">
      <c r="B659" s="1186"/>
      <c r="C659" s="2232"/>
      <c r="D659" s="2232"/>
      <c r="E659" s="2232"/>
      <c r="F659" s="2232"/>
      <c r="G659" s="2437"/>
      <c r="H659" s="2437"/>
      <c r="I659" s="2437"/>
      <c r="J659" s="2437"/>
      <c r="K659" s="2437"/>
      <c r="L659" s="2437"/>
      <c r="M659" s="2437"/>
      <c r="N659" s="2437"/>
      <c r="O659" s="2437"/>
      <c r="P659" s="2437"/>
      <c r="Q659" s="2437"/>
      <c r="R659" s="2437"/>
      <c r="S659" s="2437"/>
      <c r="T659" s="2437"/>
      <c r="U659" s="2437"/>
      <c r="V659" s="2437"/>
      <c r="W659" s="2437"/>
      <c r="X659" s="2437"/>
      <c r="Y659" s="2437"/>
      <c r="Z659" s="2437"/>
      <c r="AA659" s="2437"/>
      <c r="AB659" s="2437"/>
      <c r="AC659" s="2437"/>
      <c r="AD659" s="2437"/>
      <c r="AE659" s="2437"/>
      <c r="AF659" s="2437"/>
      <c r="AG659" s="2437"/>
      <c r="AH659" s="1081"/>
    </row>
    <row r="660" spans="2:34" ht="13.5" thickBot="1"/>
    <row r="661" spans="2:34" ht="20.25">
      <c r="B661" s="2263" t="s">
        <v>2854</v>
      </c>
      <c r="C661" s="2264"/>
      <c r="D661" s="2264"/>
      <c r="E661" s="2264"/>
      <c r="F661" s="2264"/>
      <c r="G661" s="2264"/>
      <c r="H661" s="2264"/>
      <c r="I661" s="2264"/>
      <c r="J661" s="2264"/>
      <c r="K661" s="2264"/>
      <c r="L661" s="2264"/>
      <c r="M661" s="2264"/>
      <c r="N661" s="2264"/>
      <c r="O661" s="2264"/>
      <c r="P661" s="2264"/>
      <c r="Q661" s="2264"/>
      <c r="R661" s="2264"/>
      <c r="S661" s="2264"/>
      <c r="T661" s="2264"/>
      <c r="U661" s="2264"/>
      <c r="V661" s="2264"/>
      <c r="W661" s="2264"/>
      <c r="X661" s="2264"/>
      <c r="Y661" s="2264"/>
      <c r="Z661" s="2264"/>
      <c r="AA661" s="2264"/>
      <c r="AB661" s="2264"/>
      <c r="AC661" s="2264"/>
      <c r="AD661" s="2264"/>
      <c r="AE661" s="2264"/>
      <c r="AF661" s="2264"/>
      <c r="AG661" s="2264"/>
      <c r="AH661" s="2265"/>
    </row>
    <row r="662" spans="2:34" ht="13.5" customHeight="1">
      <c r="B662" s="1168"/>
      <c r="C662" s="1169"/>
      <c r="D662" s="1170"/>
      <c r="E662" s="1170"/>
      <c r="F662" s="456"/>
      <c r="G662" s="456"/>
      <c r="H662" s="456"/>
      <c r="I662" s="456"/>
      <c r="J662" s="456"/>
      <c r="K662" s="456"/>
      <c r="L662" s="456"/>
      <c r="M662" s="456"/>
      <c r="N662" s="456"/>
      <c r="O662" s="456"/>
      <c r="P662" s="456"/>
      <c r="Q662" s="456"/>
      <c r="R662" s="456"/>
      <c r="S662" s="456"/>
      <c r="T662" s="456"/>
      <c r="U662" s="456"/>
      <c r="V662" s="456"/>
      <c r="W662" s="456"/>
      <c r="X662" s="456"/>
      <c r="Y662" s="456"/>
      <c r="Z662" s="456"/>
      <c r="AA662" s="456"/>
      <c r="AB662" s="456"/>
      <c r="AC662" s="456"/>
      <c r="AD662" s="456"/>
      <c r="AE662" s="456"/>
      <c r="AF662" s="456"/>
      <c r="AG662" s="456"/>
      <c r="AH662" s="1076"/>
    </row>
    <row r="663" spans="2:34" ht="13.5" customHeight="1">
      <c r="B663" s="1171" t="s">
        <v>2855</v>
      </c>
      <c r="C663" s="1172" t="s">
        <v>3095</v>
      </c>
      <c r="D663" s="1172"/>
      <c r="E663" s="456"/>
      <c r="F663" s="456"/>
      <c r="G663" s="456"/>
      <c r="H663" s="456"/>
      <c r="I663" s="1173"/>
      <c r="J663" s="456"/>
      <c r="K663" s="456"/>
      <c r="L663" s="456"/>
      <c r="M663" s="456"/>
      <c r="N663" s="456"/>
      <c r="O663" s="456"/>
      <c r="P663" s="456"/>
      <c r="Q663" s="456"/>
      <c r="R663" s="456"/>
      <c r="S663" s="456"/>
      <c r="T663" s="456"/>
      <c r="U663" s="456"/>
      <c r="V663" s="456"/>
      <c r="W663" s="456"/>
      <c r="X663" s="456"/>
      <c r="Y663" s="456"/>
      <c r="Z663" s="456"/>
      <c r="AA663" s="456"/>
      <c r="AB663" s="456"/>
      <c r="AC663" s="456"/>
      <c r="AD663" s="456"/>
      <c r="AE663" s="456"/>
      <c r="AF663" s="456"/>
      <c r="AG663" s="456"/>
      <c r="AH663" s="1076"/>
    </row>
    <row r="664" spans="2:34" ht="13.5" customHeight="1" thickBot="1">
      <c r="B664" s="1171" t="s">
        <v>2857</v>
      </c>
      <c r="C664" s="1882" t="s">
        <v>3096</v>
      </c>
      <c r="D664" s="1882"/>
      <c r="E664" s="1882"/>
      <c r="F664" s="456"/>
      <c r="G664" s="456"/>
      <c r="H664" s="456"/>
      <c r="I664" s="1173"/>
      <c r="J664" s="456"/>
      <c r="K664" s="456"/>
      <c r="L664" s="456"/>
      <c r="M664" s="456"/>
      <c r="N664" s="456"/>
      <c r="O664" s="456"/>
      <c r="P664" s="456"/>
      <c r="Q664" s="456"/>
      <c r="R664" s="456"/>
      <c r="S664" s="456"/>
      <c r="T664" s="456"/>
      <c r="U664" s="456"/>
      <c r="V664" s="456"/>
      <c r="W664" s="456"/>
      <c r="X664" s="456"/>
      <c r="Y664" s="456"/>
      <c r="Z664" s="456"/>
      <c r="AA664" s="456"/>
      <c r="AB664" s="456"/>
      <c r="AC664" s="456"/>
      <c r="AD664" s="456"/>
      <c r="AE664" s="456"/>
      <c r="AF664" s="456"/>
      <c r="AG664" s="456"/>
      <c r="AH664" s="1076"/>
    </row>
    <row r="665" spans="2:34" ht="27.75" customHeight="1" thickBot="1">
      <c r="B665" s="1171" t="s">
        <v>2858</v>
      </c>
      <c r="C665" s="2438" t="s">
        <v>3098</v>
      </c>
      <c r="D665" s="2439"/>
      <c r="E665" s="2439"/>
      <c r="F665" s="2439"/>
      <c r="G665" s="2439"/>
      <c r="H665" s="2439"/>
      <c r="I665" s="2439"/>
      <c r="J665" s="2439"/>
      <c r="K665" s="2439"/>
      <c r="L665" s="2439"/>
      <c r="M665" s="2439"/>
      <c r="N665" s="2439"/>
      <c r="O665" s="2439"/>
      <c r="P665" s="2439"/>
      <c r="Q665" s="2439"/>
      <c r="R665" s="2439"/>
      <c r="S665" s="2439"/>
      <c r="T665" s="2439"/>
      <c r="U665" s="2439"/>
      <c r="V665" s="2439"/>
      <c r="W665" s="2439"/>
      <c r="X665" s="2439"/>
      <c r="Y665" s="2439"/>
      <c r="Z665" s="2439"/>
      <c r="AA665" s="2439"/>
      <c r="AB665" s="2439"/>
      <c r="AC665" s="2439"/>
      <c r="AD665" s="2439"/>
      <c r="AE665" s="2439"/>
      <c r="AF665" s="2439"/>
      <c r="AG665" s="2440"/>
      <c r="AH665" s="1076"/>
    </row>
    <row r="666" spans="2:34" ht="13.5" thickBot="1">
      <c r="B666" s="1168"/>
      <c r="C666" s="2269"/>
      <c r="D666" s="2269"/>
      <c r="E666" s="2269"/>
      <c r="F666" s="2269"/>
      <c r="G666" s="2269"/>
      <c r="H666" s="2269"/>
      <c r="I666" s="2269"/>
      <c r="J666" s="2269"/>
      <c r="K666" s="2269"/>
      <c r="L666" s="2269"/>
      <c r="M666" s="2269"/>
      <c r="N666" s="2269"/>
      <c r="O666" s="2269"/>
      <c r="P666" s="2269"/>
      <c r="Q666" s="2269"/>
      <c r="R666" s="2269"/>
      <c r="S666" s="2269"/>
      <c r="T666" s="2269"/>
      <c r="U666" s="2269"/>
      <c r="V666" s="2269"/>
      <c r="W666" s="2269"/>
      <c r="X666" s="456"/>
      <c r="Y666" s="456"/>
      <c r="Z666" s="456"/>
      <c r="AA666" s="456"/>
      <c r="AB666" s="456"/>
      <c r="AC666" s="456"/>
      <c r="AD666" s="456"/>
      <c r="AE666" s="456"/>
      <c r="AF666" s="456"/>
      <c r="AG666" s="456"/>
      <c r="AH666" s="1076"/>
    </row>
    <row r="667" spans="2:34" ht="13.5" thickBot="1">
      <c r="B667" s="1859" t="s">
        <v>2859</v>
      </c>
      <c r="C667" s="1861" t="s">
        <v>2860</v>
      </c>
      <c r="D667" s="1859" t="s">
        <v>2861</v>
      </c>
      <c r="E667" s="1863" t="s">
        <v>2862</v>
      </c>
      <c r="F667" s="1864"/>
      <c r="G667" s="1864"/>
      <c r="H667" s="1864"/>
      <c r="I667" s="1864"/>
      <c r="J667" s="1864"/>
      <c r="K667" s="1864"/>
      <c r="L667" s="1864"/>
      <c r="M667" s="1864"/>
      <c r="N667" s="1864"/>
      <c r="O667" s="1864"/>
      <c r="P667" s="1864"/>
      <c r="Q667" s="1864"/>
      <c r="R667" s="1865"/>
      <c r="S667" s="2270" t="s">
        <v>2863</v>
      </c>
      <c r="T667" s="2271"/>
      <c r="U667" s="2271"/>
      <c r="V667" s="2271"/>
      <c r="W667" s="2271"/>
      <c r="X667" s="2271"/>
      <c r="Y667" s="2271"/>
      <c r="Z667" s="2272"/>
      <c r="AA667" s="1863" t="s">
        <v>2864</v>
      </c>
      <c r="AB667" s="1864"/>
      <c r="AC667" s="1864"/>
      <c r="AD667" s="1865"/>
      <c r="AE667" s="1869" t="s">
        <v>2865</v>
      </c>
      <c r="AF667" s="1870"/>
      <c r="AG667" s="1871"/>
      <c r="AH667" s="1076"/>
    </row>
    <row r="668" spans="2:34" ht="33.75" customHeight="1" thickBot="1">
      <c r="B668" s="1860"/>
      <c r="C668" s="1862"/>
      <c r="D668" s="1860"/>
      <c r="E668" s="1859" t="s">
        <v>2866</v>
      </c>
      <c r="F668" s="2273" t="s">
        <v>2867</v>
      </c>
      <c r="G668" s="2273" t="s">
        <v>2868</v>
      </c>
      <c r="H668" s="2270" t="s">
        <v>2869</v>
      </c>
      <c r="I668" s="2272"/>
      <c r="J668" s="2270" t="s">
        <v>2870</v>
      </c>
      <c r="K668" s="2272"/>
      <c r="L668" s="2270" t="s">
        <v>2871</v>
      </c>
      <c r="M668" s="2272"/>
      <c r="N668" s="2277" t="s">
        <v>2872</v>
      </c>
      <c r="O668" s="2278"/>
      <c r="P668" s="2271" t="s">
        <v>2873</v>
      </c>
      <c r="Q668" s="2271"/>
      <c r="R668" s="2272"/>
      <c r="S668" s="2273" t="s">
        <v>2869</v>
      </c>
      <c r="T668" s="2273" t="s">
        <v>2870</v>
      </c>
      <c r="U668" s="2273" t="s">
        <v>2871</v>
      </c>
      <c r="V668" s="2271" t="s">
        <v>2872</v>
      </c>
      <c r="W668" s="2271"/>
      <c r="X668" s="2270" t="s">
        <v>2873</v>
      </c>
      <c r="Y668" s="2271"/>
      <c r="Z668" s="2272"/>
      <c r="AA668" s="1859" t="s">
        <v>2866</v>
      </c>
      <c r="AB668" s="1859" t="s">
        <v>2874</v>
      </c>
      <c r="AC668" s="1859" t="s">
        <v>2875</v>
      </c>
      <c r="AD668" s="1859" t="s">
        <v>2876</v>
      </c>
      <c r="AE668" s="1872"/>
      <c r="AF668" s="1873"/>
      <c r="AG668" s="1874"/>
      <c r="AH668" s="1076"/>
    </row>
    <row r="669" spans="2:34" ht="26.25" thickBot="1">
      <c r="B669" s="1883"/>
      <c r="C669" s="1884"/>
      <c r="D669" s="1883"/>
      <c r="E669" s="1883"/>
      <c r="F669" s="2415"/>
      <c r="G669" s="2415"/>
      <c r="H669" s="1237" t="s">
        <v>2877</v>
      </c>
      <c r="I669" s="1237" t="s">
        <v>2878</v>
      </c>
      <c r="J669" s="1237" t="s">
        <v>2877</v>
      </c>
      <c r="K669" s="1237" t="s">
        <v>2878</v>
      </c>
      <c r="L669" s="1237" t="s">
        <v>2877</v>
      </c>
      <c r="M669" s="1237" t="s">
        <v>2878</v>
      </c>
      <c r="N669" s="1175" t="s">
        <v>306</v>
      </c>
      <c r="O669" s="1176" t="s">
        <v>2879</v>
      </c>
      <c r="P669" s="1177" t="s">
        <v>2880</v>
      </c>
      <c r="Q669" s="1176" t="s">
        <v>2881</v>
      </c>
      <c r="R669" s="1176" t="s">
        <v>2882</v>
      </c>
      <c r="S669" s="2415"/>
      <c r="T669" s="2415"/>
      <c r="U669" s="2415"/>
      <c r="V669" s="1236" t="s">
        <v>306</v>
      </c>
      <c r="W669" s="1179" t="s">
        <v>2879</v>
      </c>
      <c r="X669" s="1176" t="s">
        <v>2880</v>
      </c>
      <c r="Y669" s="1180" t="s">
        <v>2881</v>
      </c>
      <c r="Z669" s="1176" t="s">
        <v>2882</v>
      </c>
      <c r="AA669" s="1883"/>
      <c r="AB669" s="1883"/>
      <c r="AC669" s="1883"/>
      <c r="AD669" s="1883"/>
      <c r="AE669" s="1027" t="s">
        <v>307</v>
      </c>
      <c r="AF669" s="1027" t="s">
        <v>2883</v>
      </c>
      <c r="AG669" s="1027" t="s">
        <v>2884</v>
      </c>
      <c r="AH669" s="1076"/>
    </row>
    <row r="670" spans="2:34">
      <c r="B670" s="1181" t="s">
        <v>3097</v>
      </c>
      <c r="C670" s="1029">
        <v>1111</v>
      </c>
      <c r="D670" s="1030"/>
      <c r="E670" s="1030"/>
      <c r="F670" s="1031"/>
      <c r="G670" s="1031"/>
      <c r="H670" s="1034"/>
      <c r="I670" s="1034"/>
      <c r="J670" s="1034"/>
      <c r="K670" s="1034"/>
      <c r="L670" s="1034"/>
      <c r="M670" s="1034"/>
      <c r="N670" s="1038"/>
      <c r="O670" s="1034"/>
      <c r="P670" s="1034"/>
      <c r="Q670" s="1034"/>
      <c r="R670" s="1034"/>
      <c r="S670" s="1037"/>
      <c r="T670" s="1034"/>
      <c r="U670" s="1036"/>
      <c r="V670" s="1038"/>
      <c r="W670" s="1036"/>
      <c r="X670" s="1034"/>
      <c r="Y670" s="1035"/>
      <c r="Z670" s="1034"/>
      <c r="AA670" s="1039"/>
      <c r="AB670" s="1031"/>
      <c r="AC670" s="1035"/>
      <c r="AD670" s="1034"/>
      <c r="AE670" s="1052"/>
      <c r="AF670" s="1040"/>
      <c r="AG670" s="1041"/>
      <c r="AH670" s="1076"/>
    </row>
    <row r="671" spans="2:34">
      <c r="B671" s="1183"/>
      <c r="C671" s="1184"/>
      <c r="D671" s="1184">
        <v>1.0000000000000001E-33</v>
      </c>
      <c r="E671" s="1184"/>
      <c r="F671" s="1184"/>
      <c r="G671" s="1184"/>
      <c r="H671" s="1184"/>
      <c r="I671" s="1184"/>
      <c r="J671" s="1184"/>
      <c r="K671" s="1184"/>
      <c r="L671" s="1184"/>
      <c r="M671" s="1184"/>
      <c r="N671" s="1184">
        <v>1.0000000000000001E-33</v>
      </c>
      <c r="O671" s="1184"/>
      <c r="P671" s="1184"/>
      <c r="Q671" s="1184"/>
      <c r="R671" s="1184"/>
      <c r="S671" s="1184"/>
      <c r="T671" s="1184"/>
      <c r="U671" s="1184"/>
      <c r="V671" s="1184">
        <v>1.0000000000000001E-33</v>
      </c>
      <c r="W671" s="1184"/>
      <c r="X671" s="1184"/>
      <c r="Y671" s="1184"/>
      <c r="Z671" s="1184"/>
      <c r="AA671" s="1184"/>
      <c r="AB671" s="1184"/>
      <c r="AC671" s="1184"/>
      <c r="AD671" s="1184"/>
      <c r="AE671" s="1184"/>
      <c r="AF671" s="1184"/>
      <c r="AG671" s="1184"/>
      <c r="AH671" s="1076"/>
    </row>
    <row r="672" spans="2:34">
      <c r="B672" s="1185" t="s">
        <v>2887</v>
      </c>
      <c r="C672" s="2276" t="s">
        <v>2930</v>
      </c>
      <c r="D672" s="2276"/>
      <c r="E672" s="2276"/>
      <c r="F672" s="2276"/>
      <c r="G672" s="1187"/>
      <c r="H672" s="1187"/>
      <c r="I672" s="1187"/>
      <c r="J672" s="1187"/>
      <c r="K672" s="1187"/>
      <c r="L672" s="1187"/>
      <c r="M672" s="1187"/>
      <c r="N672" s="1187"/>
      <c r="O672" s="1187"/>
      <c r="P672" s="1187"/>
      <c r="Q672" s="1187"/>
      <c r="R672" s="1187"/>
      <c r="S672" s="1187"/>
      <c r="T672" s="1187"/>
      <c r="U672" s="1187"/>
      <c r="V672" s="1187"/>
      <c r="W672" s="1187"/>
      <c r="X672" s="1187"/>
      <c r="Y672" s="1187"/>
      <c r="Z672" s="1187"/>
      <c r="AA672" s="1187"/>
      <c r="AB672" s="1187"/>
      <c r="AC672" s="1187"/>
      <c r="AD672" s="1187"/>
      <c r="AE672" s="1187"/>
      <c r="AF672" s="1187"/>
      <c r="AG672" s="1187"/>
      <c r="AH672" s="1076"/>
    </row>
    <row r="673" spans="2:34">
      <c r="B673" s="1185" t="s">
        <v>2889</v>
      </c>
      <c r="C673" s="2276" t="s">
        <v>2930</v>
      </c>
      <c r="D673" s="2276"/>
      <c r="E673" s="2276"/>
      <c r="F673" s="2276"/>
      <c r="G673" s="1188"/>
      <c r="H673" s="1188"/>
      <c r="I673" s="1188"/>
      <c r="J673" s="1188"/>
      <c r="K673" s="1188"/>
      <c r="L673" s="1188"/>
      <c r="M673" s="1188"/>
      <c r="N673" s="1188"/>
      <c r="O673" s="1188"/>
      <c r="P673" s="1188"/>
      <c r="Q673" s="1188"/>
      <c r="R673" s="1188"/>
      <c r="S673" s="1188"/>
      <c r="T673" s="1188"/>
      <c r="U673" s="1188"/>
      <c r="V673" s="1188"/>
      <c r="W673" s="1188"/>
      <c r="X673" s="1188"/>
      <c r="Y673" s="1188"/>
      <c r="Z673" s="1188"/>
      <c r="AA673" s="1188"/>
      <c r="AB673" s="1188"/>
      <c r="AC673" s="1188"/>
      <c r="AD673" s="1188"/>
      <c r="AE673" s="1188"/>
      <c r="AF673" s="1188"/>
      <c r="AG673" s="1188"/>
      <c r="AH673" s="1076"/>
    </row>
    <row r="674" spans="2:34" ht="13.5" thickBot="1">
      <c r="B674" s="1186"/>
      <c r="C674" s="2232"/>
      <c r="D674" s="2232"/>
      <c r="E674" s="2232"/>
      <c r="F674" s="2232"/>
      <c r="G674" s="2437"/>
      <c r="H674" s="2437"/>
      <c r="I674" s="2437"/>
      <c r="J674" s="2437"/>
      <c r="K674" s="2437"/>
      <c r="L674" s="2437"/>
      <c r="M674" s="2437"/>
      <c r="N674" s="2437"/>
      <c r="O674" s="2437"/>
      <c r="P674" s="2437"/>
      <c r="Q674" s="2437"/>
      <c r="R674" s="2437"/>
      <c r="S674" s="2437"/>
      <c r="T674" s="2437"/>
      <c r="U674" s="2437"/>
      <c r="V674" s="2437"/>
      <c r="W674" s="2437"/>
      <c r="X674" s="2437"/>
      <c r="Y674" s="2437"/>
      <c r="Z674" s="2437"/>
      <c r="AA674" s="2437"/>
      <c r="AB674" s="2437"/>
      <c r="AC674" s="2437"/>
      <c r="AD674" s="2437"/>
      <c r="AE674" s="2437"/>
      <c r="AF674" s="2437"/>
      <c r="AG674" s="2437"/>
      <c r="AH674" s="1081"/>
    </row>
    <row r="675" spans="2:34" ht="13.5" thickBot="1">
      <c r="B675" s="1017"/>
    </row>
    <row r="676" spans="2:34" ht="20.25">
      <c r="B676" s="2263" t="s">
        <v>2854</v>
      </c>
      <c r="C676" s="2264"/>
      <c r="D676" s="2264"/>
      <c r="E676" s="2264"/>
      <c r="F676" s="2264"/>
      <c r="G676" s="2264"/>
      <c r="H676" s="2264"/>
      <c r="I676" s="2264"/>
      <c r="J676" s="2264"/>
      <c r="K676" s="2264"/>
      <c r="L676" s="2264"/>
      <c r="M676" s="2264"/>
      <c r="N676" s="2264"/>
      <c r="O676" s="2264"/>
      <c r="P676" s="2264"/>
      <c r="Q676" s="2264"/>
      <c r="R676" s="2264"/>
      <c r="S676" s="2264"/>
      <c r="T676" s="2264"/>
      <c r="U676" s="2264"/>
      <c r="V676" s="2264"/>
      <c r="W676" s="2264"/>
      <c r="X676" s="2264"/>
      <c r="Y676" s="2264"/>
      <c r="Z676" s="2264"/>
      <c r="AA676" s="2264"/>
      <c r="AB676" s="2264"/>
      <c r="AC676" s="2264"/>
      <c r="AD676" s="2264"/>
      <c r="AE676" s="2264"/>
      <c r="AF676" s="2264"/>
      <c r="AG676" s="2264"/>
      <c r="AH676" s="2265"/>
    </row>
    <row r="677" spans="2:34">
      <c r="B677" s="1168"/>
      <c r="C677" s="1169"/>
      <c r="D677" s="1170"/>
      <c r="E677" s="1170"/>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1076"/>
    </row>
    <row r="678" spans="2:34">
      <c r="B678" s="1171" t="s">
        <v>2855</v>
      </c>
      <c r="C678" s="1172" t="s">
        <v>3079</v>
      </c>
      <c r="D678" s="1172"/>
      <c r="E678" s="456"/>
      <c r="F678" s="456"/>
      <c r="G678" s="456"/>
      <c r="H678" s="456"/>
      <c r="I678" s="1173"/>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6"/>
      <c r="AF678" s="456"/>
      <c r="AG678" s="456"/>
      <c r="AH678" s="1076"/>
    </row>
    <row r="679" spans="2:34" ht="13.5" thickBot="1">
      <c r="B679" s="1171" t="s">
        <v>2857</v>
      </c>
      <c r="C679" s="1253">
        <v>41400</v>
      </c>
      <c r="D679" s="1253"/>
      <c r="E679" s="456"/>
      <c r="F679" s="456"/>
      <c r="G679" s="456"/>
      <c r="H679" s="456"/>
      <c r="I679" s="1173"/>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1076"/>
    </row>
    <row r="680" spans="2:34" ht="21" customHeight="1" thickBot="1">
      <c r="B680" s="1168" t="s">
        <v>2858</v>
      </c>
      <c r="C680" s="2428" t="s">
        <v>3058</v>
      </c>
      <c r="D680" s="2429"/>
      <c r="E680" s="2429"/>
      <c r="F680" s="2429"/>
      <c r="G680" s="2429"/>
      <c r="H680" s="2429"/>
      <c r="I680" s="2429"/>
      <c r="J680" s="2429"/>
      <c r="K680" s="2429"/>
      <c r="L680" s="2429"/>
      <c r="M680" s="2429"/>
      <c r="N680" s="2429"/>
      <c r="O680" s="2429"/>
      <c r="P680" s="2429"/>
      <c r="Q680" s="2429"/>
      <c r="R680" s="2429"/>
      <c r="S680" s="2429"/>
      <c r="T680" s="2429"/>
      <c r="U680" s="2429"/>
      <c r="V680" s="2429"/>
      <c r="W680" s="2430"/>
      <c r="X680" s="456"/>
      <c r="Y680" s="456"/>
      <c r="Z680" s="456"/>
      <c r="AA680" s="456"/>
      <c r="AB680" s="456"/>
      <c r="AC680" s="456"/>
      <c r="AD680" s="456"/>
      <c r="AE680" s="456"/>
      <c r="AF680" s="456"/>
      <c r="AG680" s="456"/>
      <c r="AH680" s="1076"/>
    </row>
    <row r="681" spans="2:34" ht="26.25" customHeight="1" thickBot="1">
      <c r="B681" s="1859" t="s">
        <v>2859</v>
      </c>
      <c r="C681" s="1861" t="s">
        <v>2860</v>
      </c>
      <c r="D681" s="1859" t="s">
        <v>2861</v>
      </c>
      <c r="E681" s="1863" t="s">
        <v>2862</v>
      </c>
      <c r="F681" s="1864"/>
      <c r="G681" s="1864"/>
      <c r="H681" s="1864"/>
      <c r="I681" s="1864"/>
      <c r="J681" s="1864"/>
      <c r="K681" s="1864"/>
      <c r="L681" s="1864"/>
      <c r="M681" s="1864"/>
      <c r="N681" s="1864"/>
      <c r="O681" s="1864"/>
      <c r="P681" s="1864"/>
      <c r="Q681" s="1864"/>
      <c r="R681" s="1865"/>
      <c r="S681" s="2270" t="s">
        <v>2863</v>
      </c>
      <c r="T681" s="2271"/>
      <c r="U681" s="2271"/>
      <c r="V681" s="2271"/>
      <c r="W681" s="2271"/>
      <c r="X681" s="2271"/>
      <c r="Y681" s="2271"/>
      <c r="Z681" s="2272"/>
      <c r="AA681" s="1863" t="s">
        <v>2864</v>
      </c>
      <c r="AB681" s="1864"/>
      <c r="AC681" s="1864"/>
      <c r="AD681" s="1865"/>
      <c r="AE681" s="1869" t="s">
        <v>2865</v>
      </c>
      <c r="AF681" s="1870"/>
      <c r="AG681" s="1871"/>
      <c r="AH681" s="1076"/>
    </row>
    <row r="682" spans="2:34" ht="35.25" customHeight="1" thickBot="1">
      <c r="B682" s="1860"/>
      <c r="C682" s="1862"/>
      <c r="D682" s="1860"/>
      <c r="E682" s="1859" t="s">
        <v>2866</v>
      </c>
      <c r="F682" s="2273" t="s">
        <v>2867</v>
      </c>
      <c r="G682" s="2273" t="s">
        <v>2868</v>
      </c>
      <c r="H682" s="2270" t="s">
        <v>2869</v>
      </c>
      <c r="I682" s="2272"/>
      <c r="J682" s="2270" t="s">
        <v>2870</v>
      </c>
      <c r="K682" s="2272"/>
      <c r="L682" s="2270" t="s">
        <v>2871</v>
      </c>
      <c r="M682" s="2272"/>
      <c r="N682" s="2277" t="s">
        <v>2872</v>
      </c>
      <c r="O682" s="2278"/>
      <c r="P682" s="2271" t="s">
        <v>2873</v>
      </c>
      <c r="Q682" s="2271"/>
      <c r="R682" s="2272"/>
      <c r="S682" s="2273" t="s">
        <v>2869</v>
      </c>
      <c r="T682" s="2273" t="s">
        <v>2870</v>
      </c>
      <c r="U682" s="2273" t="s">
        <v>2871</v>
      </c>
      <c r="V682" s="2271" t="s">
        <v>2872</v>
      </c>
      <c r="W682" s="2271"/>
      <c r="X682" s="2270" t="s">
        <v>2873</v>
      </c>
      <c r="Y682" s="2271"/>
      <c r="Z682" s="2272"/>
      <c r="AA682" s="1859" t="s">
        <v>2866</v>
      </c>
      <c r="AB682" s="1859" t="s">
        <v>2874</v>
      </c>
      <c r="AC682" s="1859" t="s">
        <v>2875</v>
      </c>
      <c r="AD682" s="1859" t="s">
        <v>2876</v>
      </c>
      <c r="AE682" s="1872"/>
      <c r="AF682" s="1873"/>
      <c r="AG682" s="1874"/>
      <c r="AH682" s="1076"/>
    </row>
    <row r="683" spans="2:34" ht="34.5" customHeight="1" thickBot="1">
      <c r="B683" s="1883"/>
      <c r="C683" s="1884"/>
      <c r="D683" s="1883"/>
      <c r="E683" s="1883"/>
      <c r="F683" s="2415"/>
      <c r="G683" s="2415"/>
      <c r="H683" s="1174" t="s">
        <v>2877</v>
      </c>
      <c r="I683" s="1174" t="s">
        <v>2878</v>
      </c>
      <c r="J683" s="1174" t="s">
        <v>2877</v>
      </c>
      <c r="K683" s="1174" t="s">
        <v>2878</v>
      </c>
      <c r="L683" s="1174" t="s">
        <v>2877</v>
      </c>
      <c r="M683" s="1174" t="s">
        <v>2878</v>
      </c>
      <c r="N683" s="1175" t="s">
        <v>306</v>
      </c>
      <c r="O683" s="1176" t="s">
        <v>2879</v>
      </c>
      <c r="P683" s="1177" t="s">
        <v>2880</v>
      </c>
      <c r="Q683" s="1176" t="s">
        <v>2881</v>
      </c>
      <c r="R683" s="1176" t="s">
        <v>2882</v>
      </c>
      <c r="S683" s="2415"/>
      <c r="T683" s="2415"/>
      <c r="U683" s="2415"/>
      <c r="V683" s="1178" t="s">
        <v>306</v>
      </c>
      <c r="W683" s="1179" t="s">
        <v>2879</v>
      </c>
      <c r="X683" s="1176" t="s">
        <v>2880</v>
      </c>
      <c r="Y683" s="1180" t="s">
        <v>2881</v>
      </c>
      <c r="Z683" s="1176" t="s">
        <v>2882</v>
      </c>
      <c r="AA683" s="1883"/>
      <c r="AB683" s="1883"/>
      <c r="AC683" s="1883"/>
      <c r="AD683" s="1883"/>
      <c r="AE683" s="1027" t="s">
        <v>307</v>
      </c>
      <c r="AF683" s="1027" t="s">
        <v>2883</v>
      </c>
      <c r="AG683" s="1027" t="s">
        <v>2884</v>
      </c>
      <c r="AH683" s="1076"/>
    </row>
    <row r="684" spans="2:34" ht="13.5" thickBot="1">
      <c r="B684" s="1644" t="s">
        <v>3081</v>
      </c>
      <c r="C684" s="1109">
        <v>1111</v>
      </c>
      <c r="D684" s="1426"/>
      <c r="E684" s="1426"/>
      <c r="F684" s="1112"/>
      <c r="G684" s="1112"/>
      <c r="H684" s="1300"/>
      <c r="I684" s="1300"/>
      <c r="J684" s="1300"/>
      <c r="K684" s="1300"/>
      <c r="L684" s="1300"/>
      <c r="M684" s="1300"/>
      <c r="N684" s="1645" t="s">
        <v>2337</v>
      </c>
      <c r="O684" s="1646">
        <v>0.2</v>
      </c>
      <c r="P684" s="1300"/>
      <c r="Q684" s="1300"/>
      <c r="R684" s="1300"/>
      <c r="S684" s="1302"/>
      <c r="T684" s="1301"/>
      <c r="U684" s="1303"/>
      <c r="V684" s="1304"/>
      <c r="W684" s="1303"/>
      <c r="X684" s="1301"/>
      <c r="Y684" s="1305"/>
      <c r="Z684" s="1301"/>
      <c r="AA684" s="1298"/>
      <c r="AB684" s="1112"/>
      <c r="AC684" s="1305"/>
      <c r="AD684" s="1301"/>
      <c r="AE684" s="1306"/>
      <c r="AF684" s="1109"/>
      <c r="AG684" s="1303"/>
      <c r="AH684" s="1076"/>
    </row>
    <row r="685" spans="2:34">
      <c r="B685" s="1183"/>
      <c r="C685" s="1184"/>
      <c r="D685" s="1184">
        <v>1.0000000000000001E-33</v>
      </c>
      <c r="E685" s="1184"/>
      <c r="F685" s="1184"/>
      <c r="G685" s="1184"/>
      <c r="H685" s="1184"/>
      <c r="I685" s="1184"/>
      <c r="J685" s="1184"/>
      <c r="K685" s="1184"/>
      <c r="L685" s="1184"/>
      <c r="M685" s="1184"/>
      <c r="N685" s="1184">
        <v>1.0000000000000001E-33</v>
      </c>
      <c r="O685" s="1184"/>
      <c r="P685" s="1184"/>
      <c r="Q685" s="1184"/>
      <c r="R685" s="1184"/>
      <c r="S685" s="1184"/>
      <c r="T685" s="1184"/>
      <c r="U685" s="1184"/>
      <c r="V685" s="1184">
        <v>1.0000000000000001E-33</v>
      </c>
      <c r="W685" s="1184"/>
      <c r="X685" s="1184"/>
      <c r="Y685" s="1184"/>
      <c r="Z685" s="1184"/>
      <c r="AA685" s="1184"/>
      <c r="AB685" s="1184"/>
      <c r="AC685" s="1184"/>
      <c r="AD685" s="1184"/>
      <c r="AE685" s="1184"/>
      <c r="AF685" s="1184"/>
      <c r="AG685" s="1184"/>
      <c r="AH685" s="1076"/>
    </row>
    <row r="686" spans="2:34">
      <c r="B686" s="1185" t="s">
        <v>2887</v>
      </c>
      <c r="C686" s="2276" t="s">
        <v>3059</v>
      </c>
      <c r="D686" s="2276"/>
      <c r="E686" s="2276"/>
      <c r="F686" s="2276"/>
      <c r="G686" s="2276"/>
      <c r="H686" s="2276"/>
      <c r="I686" s="2276"/>
      <c r="J686" s="2276"/>
      <c r="K686" s="2276"/>
      <c r="L686" s="2276"/>
      <c r="M686" s="2276"/>
      <c r="N686" s="2276"/>
      <c r="O686" s="2276"/>
      <c r="P686" s="2276"/>
      <c r="Q686" s="2276"/>
      <c r="R686" s="2276"/>
      <c r="S686" s="2276"/>
      <c r="T686" s="2276"/>
      <c r="U686" s="2276"/>
      <c r="V686" s="2276"/>
      <c r="W686" s="2276"/>
      <c r="X686" s="2276"/>
      <c r="Y686" s="2276"/>
      <c r="Z686" s="2276"/>
      <c r="AA686" s="2276"/>
      <c r="AB686" s="2276"/>
      <c r="AC686" s="2276"/>
      <c r="AD686" s="2276"/>
      <c r="AE686" s="2276"/>
      <c r="AF686" s="2276"/>
      <c r="AG686" s="2276"/>
      <c r="AH686" s="1076"/>
    </row>
    <row r="687" spans="2:34" ht="13.5" thickBot="1">
      <c r="B687" s="1186" t="s">
        <v>2889</v>
      </c>
      <c r="C687" s="2232" t="s">
        <v>2970</v>
      </c>
      <c r="D687" s="2232"/>
      <c r="E687" s="2232"/>
      <c r="F687" s="2232"/>
      <c r="G687" s="2232"/>
      <c r="H687" s="2232"/>
      <c r="I687" s="2232"/>
      <c r="J687" s="2232"/>
      <c r="K687" s="2232"/>
      <c r="L687" s="2232"/>
      <c r="M687" s="2232"/>
      <c r="N687" s="2232"/>
      <c r="O687" s="2232"/>
      <c r="P687" s="2232"/>
      <c r="Q687" s="2232"/>
      <c r="R687" s="2232"/>
      <c r="S687" s="2232"/>
      <c r="T687" s="2232"/>
      <c r="U687" s="2232"/>
      <c r="V687" s="2232"/>
      <c r="W687" s="2232"/>
      <c r="X687" s="2232"/>
      <c r="Y687" s="2232"/>
      <c r="Z687" s="2232"/>
      <c r="AA687" s="2232"/>
      <c r="AB687" s="2232"/>
      <c r="AC687" s="2232"/>
      <c r="AD687" s="2232"/>
      <c r="AE687" s="2232"/>
      <c r="AF687" s="2232"/>
      <c r="AG687" s="2232"/>
      <c r="AH687" s="1081"/>
    </row>
    <row r="688" spans="2:34" ht="13.5" thickBot="1">
      <c r="B688" s="1017"/>
    </row>
    <row r="689" spans="2:34" ht="20.25">
      <c r="B689" s="2263" t="s">
        <v>2854</v>
      </c>
      <c r="C689" s="2264"/>
      <c r="D689" s="2264"/>
      <c r="E689" s="2264"/>
      <c r="F689" s="2264"/>
      <c r="G689" s="2264"/>
      <c r="H689" s="2264"/>
      <c r="I689" s="2264"/>
      <c r="J689" s="2264"/>
      <c r="K689" s="2264"/>
      <c r="L689" s="2264"/>
      <c r="M689" s="2264"/>
      <c r="N689" s="2264"/>
      <c r="O689" s="2264"/>
      <c r="P689" s="2264"/>
      <c r="Q689" s="2264"/>
      <c r="R689" s="2264"/>
      <c r="S689" s="2264"/>
      <c r="T689" s="2264"/>
      <c r="U689" s="2264"/>
      <c r="V689" s="2264"/>
      <c r="W689" s="2264"/>
      <c r="X689" s="2264"/>
      <c r="Y689" s="2264"/>
      <c r="Z689" s="2264"/>
      <c r="AA689" s="2264"/>
      <c r="AB689" s="2264"/>
      <c r="AC689" s="2264"/>
      <c r="AD689" s="2264"/>
      <c r="AE689" s="2264"/>
      <c r="AF689" s="2264"/>
      <c r="AG689" s="2264"/>
      <c r="AH689" s="2265"/>
    </row>
    <row r="690" spans="2:34">
      <c r="B690" s="1168"/>
      <c r="C690" s="1169"/>
      <c r="D690" s="1170"/>
      <c r="E690" s="1170"/>
      <c r="F690" s="456"/>
      <c r="G690" s="456"/>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6"/>
      <c r="AF690" s="456"/>
      <c r="AG690" s="456"/>
      <c r="AH690" s="1076"/>
    </row>
    <row r="691" spans="2:34">
      <c r="B691" s="1171" t="s">
        <v>2855</v>
      </c>
      <c r="C691" s="1172" t="s">
        <v>3044</v>
      </c>
      <c r="D691" s="1172"/>
      <c r="E691" s="456"/>
      <c r="F691" s="456"/>
      <c r="G691" s="456"/>
      <c r="H691" s="456"/>
      <c r="I691" s="1173"/>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6"/>
      <c r="AF691" s="456"/>
      <c r="AG691" s="456"/>
      <c r="AH691" s="1076"/>
    </row>
    <row r="692" spans="2:34" ht="22.5" customHeight="1" thickBot="1">
      <c r="B692" s="1171" t="s">
        <v>2857</v>
      </c>
      <c r="C692" s="1253">
        <v>41400</v>
      </c>
      <c r="D692" s="1253"/>
      <c r="E692" s="456"/>
      <c r="F692" s="456"/>
      <c r="G692" s="456"/>
      <c r="H692" s="456"/>
      <c r="I692" s="1173"/>
      <c r="J692" s="456"/>
      <c r="K692" s="456"/>
      <c r="L692" s="456"/>
      <c r="M692" s="456"/>
      <c r="N692" s="456"/>
      <c r="O692" s="456"/>
      <c r="P692" s="456"/>
      <c r="Q692" s="456"/>
      <c r="R692" s="456"/>
      <c r="S692" s="456"/>
      <c r="T692" s="456"/>
      <c r="U692" s="456"/>
      <c r="V692" s="456"/>
      <c r="W692" s="456"/>
      <c r="X692" s="456"/>
      <c r="Y692" s="456"/>
      <c r="Z692" s="456"/>
      <c r="AA692" s="456"/>
      <c r="AB692" s="456"/>
      <c r="AC692" s="456"/>
      <c r="AD692" s="456"/>
      <c r="AE692" s="456"/>
      <c r="AF692" s="456"/>
      <c r="AG692" s="456"/>
      <c r="AH692" s="1076"/>
    </row>
    <row r="693" spans="2:34" ht="21" customHeight="1" thickBot="1">
      <c r="B693" s="1168" t="s">
        <v>2858</v>
      </c>
      <c r="C693" s="2428" t="s">
        <v>3045</v>
      </c>
      <c r="D693" s="2429"/>
      <c r="E693" s="2429"/>
      <c r="F693" s="2429"/>
      <c r="G693" s="2429"/>
      <c r="H693" s="2429"/>
      <c r="I693" s="2429"/>
      <c r="J693" s="2429"/>
      <c r="K693" s="2429"/>
      <c r="L693" s="2429"/>
      <c r="M693" s="2429"/>
      <c r="N693" s="2429"/>
      <c r="O693" s="2429"/>
      <c r="P693" s="2429"/>
      <c r="Q693" s="2429"/>
      <c r="R693" s="2429"/>
      <c r="S693" s="2429"/>
      <c r="T693" s="2429"/>
      <c r="U693" s="2429"/>
      <c r="V693" s="2429"/>
      <c r="W693" s="2430"/>
      <c r="X693" s="456"/>
      <c r="Y693" s="456"/>
      <c r="Z693" s="456"/>
      <c r="AA693" s="456"/>
      <c r="AB693" s="456"/>
      <c r="AC693" s="456"/>
      <c r="AD693" s="456"/>
      <c r="AE693" s="456"/>
      <c r="AF693" s="456"/>
      <c r="AG693" s="456"/>
      <c r="AH693" s="1076"/>
    </row>
    <row r="694" spans="2:34" ht="21.75" customHeight="1" thickBot="1">
      <c r="B694" s="1859" t="s">
        <v>2859</v>
      </c>
      <c r="C694" s="1861" t="s">
        <v>2860</v>
      </c>
      <c r="D694" s="1859" t="s">
        <v>2861</v>
      </c>
      <c r="E694" s="1863" t="s">
        <v>2862</v>
      </c>
      <c r="F694" s="1864"/>
      <c r="G694" s="1864"/>
      <c r="H694" s="1864"/>
      <c r="I694" s="1864"/>
      <c r="J694" s="1864"/>
      <c r="K694" s="1864"/>
      <c r="L694" s="1864"/>
      <c r="M694" s="1864"/>
      <c r="N694" s="1864"/>
      <c r="O694" s="1864"/>
      <c r="P694" s="1864"/>
      <c r="Q694" s="1864"/>
      <c r="R694" s="1865"/>
      <c r="S694" s="2270" t="s">
        <v>2863</v>
      </c>
      <c r="T694" s="2271"/>
      <c r="U694" s="2271"/>
      <c r="V694" s="2271"/>
      <c r="W694" s="2271"/>
      <c r="X694" s="2271"/>
      <c r="Y694" s="2271"/>
      <c r="Z694" s="2272"/>
      <c r="AA694" s="1863" t="s">
        <v>2864</v>
      </c>
      <c r="AB694" s="1864"/>
      <c r="AC694" s="1864"/>
      <c r="AD694" s="1865"/>
      <c r="AE694" s="1869" t="s">
        <v>2865</v>
      </c>
      <c r="AF694" s="1870"/>
      <c r="AG694" s="1871"/>
      <c r="AH694" s="1076"/>
    </row>
    <row r="695" spans="2:34" ht="27" customHeight="1" thickBot="1">
      <c r="B695" s="1860"/>
      <c r="C695" s="1862"/>
      <c r="D695" s="1860"/>
      <c r="E695" s="1859" t="s">
        <v>2866</v>
      </c>
      <c r="F695" s="2273" t="s">
        <v>2867</v>
      </c>
      <c r="G695" s="2273" t="s">
        <v>2868</v>
      </c>
      <c r="H695" s="2270" t="s">
        <v>2869</v>
      </c>
      <c r="I695" s="2272"/>
      <c r="J695" s="2270" t="s">
        <v>2870</v>
      </c>
      <c r="K695" s="2272"/>
      <c r="L695" s="2270" t="s">
        <v>2871</v>
      </c>
      <c r="M695" s="2272"/>
      <c r="N695" s="2277" t="s">
        <v>2872</v>
      </c>
      <c r="O695" s="2278"/>
      <c r="P695" s="2271" t="s">
        <v>2873</v>
      </c>
      <c r="Q695" s="2271"/>
      <c r="R695" s="2272"/>
      <c r="S695" s="2273" t="s">
        <v>2869</v>
      </c>
      <c r="T695" s="2273" t="s">
        <v>2870</v>
      </c>
      <c r="U695" s="2273" t="s">
        <v>2871</v>
      </c>
      <c r="V695" s="2271" t="s">
        <v>2872</v>
      </c>
      <c r="W695" s="2271"/>
      <c r="X695" s="2270" t="s">
        <v>2873</v>
      </c>
      <c r="Y695" s="2271"/>
      <c r="Z695" s="2272"/>
      <c r="AA695" s="1859" t="s">
        <v>2866</v>
      </c>
      <c r="AB695" s="1859" t="s">
        <v>2874</v>
      </c>
      <c r="AC695" s="1859" t="s">
        <v>2875</v>
      </c>
      <c r="AD695" s="1859" t="s">
        <v>2876</v>
      </c>
      <c r="AE695" s="1872"/>
      <c r="AF695" s="1873"/>
      <c r="AG695" s="1874"/>
      <c r="AH695" s="1076"/>
    </row>
    <row r="696" spans="2:34" ht="26.25" thickBot="1">
      <c r="B696" s="1860"/>
      <c r="C696" s="1862"/>
      <c r="D696" s="1860"/>
      <c r="E696" s="1860"/>
      <c r="F696" s="2274"/>
      <c r="G696" s="2274"/>
      <c r="H696" s="1190" t="s">
        <v>2877</v>
      </c>
      <c r="I696" s="1190" t="s">
        <v>2878</v>
      </c>
      <c r="J696" s="1190" t="s">
        <v>2877</v>
      </c>
      <c r="K696" s="1190" t="s">
        <v>2878</v>
      </c>
      <c r="L696" s="1190" t="s">
        <v>2877</v>
      </c>
      <c r="M696" s="1190" t="s">
        <v>2878</v>
      </c>
      <c r="N696" s="1195" t="s">
        <v>306</v>
      </c>
      <c r="O696" s="1191" t="s">
        <v>2879</v>
      </c>
      <c r="P696" s="1193" t="s">
        <v>2880</v>
      </c>
      <c r="Q696" s="1191" t="s">
        <v>2881</v>
      </c>
      <c r="R696" s="1191" t="s">
        <v>2882</v>
      </c>
      <c r="S696" s="2274"/>
      <c r="T696" s="2274"/>
      <c r="U696" s="2274"/>
      <c r="V696" s="1194" t="s">
        <v>306</v>
      </c>
      <c r="W696" s="1196" t="s">
        <v>2879</v>
      </c>
      <c r="X696" s="1191" t="s">
        <v>2880</v>
      </c>
      <c r="Y696" s="1192" t="s">
        <v>2881</v>
      </c>
      <c r="Z696" s="1191" t="s">
        <v>2882</v>
      </c>
      <c r="AA696" s="1860"/>
      <c r="AB696" s="1860"/>
      <c r="AC696" s="1860"/>
      <c r="AD696" s="1860"/>
      <c r="AE696" s="1071" t="s">
        <v>307</v>
      </c>
      <c r="AF696" s="1071" t="s">
        <v>2883</v>
      </c>
      <c r="AG696" s="1071" t="s">
        <v>2884</v>
      </c>
      <c r="AH696" s="1076"/>
    </row>
    <row r="697" spans="2:34" ht="25.5">
      <c r="B697" s="1210" t="s">
        <v>3044</v>
      </c>
      <c r="C697" s="1132">
        <v>530</v>
      </c>
      <c r="D697" s="1133">
        <v>7</v>
      </c>
      <c r="E697" s="1133">
        <v>7</v>
      </c>
      <c r="F697" s="1134"/>
      <c r="G697" s="1134"/>
      <c r="H697" s="1135"/>
      <c r="I697" s="1135"/>
      <c r="J697" s="1135"/>
      <c r="K697" s="1135"/>
      <c r="L697" s="1135"/>
      <c r="M697" s="1135"/>
      <c r="N697" s="1213" t="s">
        <v>3046</v>
      </c>
      <c r="O697" s="1214">
        <v>0.09</v>
      </c>
      <c r="P697" s="1135"/>
      <c r="Q697" s="1135"/>
      <c r="R697" s="1135"/>
      <c r="S697" s="1135"/>
      <c r="T697" s="1135"/>
      <c r="U697" s="1135"/>
      <c r="V697" s="1150"/>
      <c r="W697" s="1135"/>
      <c r="X697" s="1135"/>
      <c r="Y697" s="1135"/>
      <c r="Z697" s="1135"/>
      <c r="AA697" s="1133"/>
      <c r="AB697" s="1134"/>
      <c r="AC697" s="1135"/>
      <c r="AD697" s="1135"/>
      <c r="AE697" s="1150"/>
      <c r="AF697" s="1132"/>
      <c r="AG697" s="1151"/>
      <c r="AH697" s="1076"/>
    </row>
    <row r="698" spans="2:34">
      <c r="B698" s="1198"/>
      <c r="C698" s="1126"/>
      <c r="D698" s="1127"/>
      <c r="E698" s="1127"/>
      <c r="F698" s="1128"/>
      <c r="G698" s="1128"/>
      <c r="H698" s="1129"/>
      <c r="I698" s="1129"/>
      <c r="J698" s="1129"/>
      <c r="K698" s="1129"/>
      <c r="L698" s="1129"/>
      <c r="M698" s="1129"/>
      <c r="N698" s="1211" t="s">
        <v>3047</v>
      </c>
      <c r="O698" s="1212">
        <v>0.09</v>
      </c>
      <c r="P698" s="1129"/>
      <c r="Q698" s="1129"/>
      <c r="R698" s="1129"/>
      <c r="S698" s="1129"/>
      <c r="T698" s="1129"/>
      <c r="U698" s="1129"/>
      <c r="V698" s="1149"/>
      <c r="W698" s="1129"/>
      <c r="X698" s="1129"/>
      <c r="Y698" s="1129"/>
      <c r="Z698" s="1129"/>
      <c r="AA698" s="1127"/>
      <c r="AB698" s="1128"/>
      <c r="AC698" s="1129"/>
      <c r="AD698" s="1129"/>
      <c r="AE698" s="1149"/>
      <c r="AF698" s="1126"/>
      <c r="AG698" s="1152"/>
      <c r="AH698" s="1076"/>
    </row>
    <row r="699" spans="2:34" ht="25.5">
      <c r="B699" s="1198"/>
      <c r="C699" s="1126"/>
      <c r="D699" s="1127"/>
      <c r="E699" s="1127"/>
      <c r="F699" s="1128"/>
      <c r="G699" s="1128"/>
      <c r="H699" s="1129"/>
      <c r="I699" s="1129"/>
      <c r="J699" s="1129"/>
      <c r="K699" s="1129"/>
      <c r="L699" s="1129"/>
      <c r="M699" s="1129"/>
      <c r="N699" s="1211" t="s">
        <v>3048</v>
      </c>
      <c r="O699" s="1212">
        <v>0.3</v>
      </c>
      <c r="P699" s="1129"/>
      <c r="Q699" s="1129"/>
      <c r="R699" s="1129"/>
      <c r="S699" s="1129"/>
      <c r="T699" s="1129"/>
      <c r="U699" s="1129"/>
      <c r="V699" s="1149"/>
      <c r="W699" s="1129"/>
      <c r="X699" s="1129"/>
      <c r="Y699" s="1129"/>
      <c r="Z699" s="1129"/>
      <c r="AA699" s="1127"/>
      <c r="AB699" s="1128"/>
      <c r="AC699" s="1129"/>
      <c r="AD699" s="1129"/>
      <c r="AE699" s="1149"/>
      <c r="AF699" s="1126"/>
      <c r="AG699" s="1152"/>
      <c r="AH699" s="1076"/>
    </row>
    <row r="700" spans="2:34">
      <c r="B700" s="1198"/>
      <c r="C700" s="1126"/>
      <c r="D700" s="1127"/>
      <c r="E700" s="1127"/>
      <c r="F700" s="1128"/>
      <c r="G700" s="1128"/>
      <c r="H700" s="1129"/>
      <c r="I700" s="1129"/>
      <c r="J700" s="1129"/>
      <c r="K700" s="1129"/>
      <c r="L700" s="1129"/>
      <c r="M700" s="1129"/>
      <c r="N700" s="1211" t="s">
        <v>3049</v>
      </c>
      <c r="O700" s="1212">
        <v>0.13</v>
      </c>
      <c r="P700" s="1129"/>
      <c r="Q700" s="1129"/>
      <c r="R700" s="1129"/>
      <c r="S700" s="1129"/>
      <c r="T700" s="1129"/>
      <c r="U700" s="1129"/>
      <c r="V700" s="1149"/>
      <c r="W700" s="1129"/>
      <c r="X700" s="1129"/>
      <c r="Y700" s="1129"/>
      <c r="Z700" s="1129"/>
      <c r="AA700" s="1127"/>
      <c r="AB700" s="1128"/>
      <c r="AC700" s="1129"/>
      <c r="AD700" s="1129"/>
      <c r="AE700" s="1149"/>
      <c r="AF700" s="1126"/>
      <c r="AG700" s="1152"/>
      <c r="AH700" s="1076"/>
    </row>
    <row r="701" spans="2:34">
      <c r="B701" s="1198"/>
      <c r="C701" s="1126"/>
      <c r="D701" s="1127"/>
      <c r="E701" s="1127"/>
      <c r="F701" s="1128"/>
      <c r="G701" s="1128"/>
      <c r="H701" s="1129"/>
      <c r="I701" s="1129"/>
      <c r="J701" s="1129"/>
      <c r="K701" s="1129"/>
      <c r="L701" s="1129"/>
      <c r="M701" s="1129"/>
      <c r="N701" s="1211" t="s">
        <v>3050</v>
      </c>
      <c r="O701" s="1212">
        <v>0.2</v>
      </c>
      <c r="P701" s="1129"/>
      <c r="Q701" s="1129"/>
      <c r="R701" s="1129"/>
      <c r="S701" s="1129"/>
      <c r="T701" s="1129"/>
      <c r="U701" s="1129"/>
      <c r="V701" s="1149"/>
      <c r="W701" s="1129"/>
      <c r="X701" s="1129"/>
      <c r="Y701" s="1129"/>
      <c r="Z701" s="1129"/>
      <c r="AA701" s="1127"/>
      <c r="AB701" s="1128"/>
      <c r="AC701" s="1129"/>
      <c r="AD701" s="1129"/>
      <c r="AE701" s="1149"/>
      <c r="AF701" s="1126"/>
      <c r="AG701" s="1152"/>
      <c r="AH701" s="1076"/>
    </row>
    <row r="702" spans="2:34">
      <c r="B702" s="1198"/>
      <c r="C702" s="1126"/>
      <c r="D702" s="1127"/>
      <c r="E702" s="1127"/>
      <c r="F702" s="1128"/>
      <c r="G702" s="1127"/>
      <c r="H702" s="1129"/>
      <c r="I702" s="1129"/>
      <c r="J702" s="1129"/>
      <c r="K702" s="1129"/>
      <c r="L702" s="1129"/>
      <c r="M702" s="1129"/>
      <c r="N702" s="1211" t="s">
        <v>153</v>
      </c>
      <c r="O702" s="1212">
        <v>0.22</v>
      </c>
      <c r="P702" s="1129"/>
      <c r="Q702" s="1129"/>
      <c r="R702" s="1129"/>
      <c r="S702" s="1129"/>
      <c r="T702" s="1129"/>
      <c r="U702" s="1129"/>
      <c r="V702" s="1149"/>
      <c r="W702" s="1129"/>
      <c r="X702" s="1129"/>
      <c r="Y702" s="1129"/>
      <c r="Z702" s="1129"/>
      <c r="AA702" s="1127"/>
      <c r="AB702" s="1128"/>
      <c r="AC702" s="1129"/>
      <c r="AD702" s="1129"/>
      <c r="AE702" s="1149"/>
      <c r="AF702" s="1126"/>
      <c r="AG702" s="1152"/>
      <c r="AH702" s="1076"/>
    </row>
    <row r="703" spans="2:34">
      <c r="B703" s="1198"/>
      <c r="C703" s="1126"/>
      <c r="D703" s="1127"/>
      <c r="E703" s="1127"/>
      <c r="F703" s="1128"/>
      <c r="G703" s="1128"/>
      <c r="H703" s="1129"/>
      <c r="I703" s="1129"/>
      <c r="J703" s="1129"/>
      <c r="K703" s="1129"/>
      <c r="L703" s="1129"/>
      <c r="M703" s="1129"/>
      <c r="N703" s="1211" t="s">
        <v>3051</v>
      </c>
      <c r="O703" s="1129">
        <v>0.5</v>
      </c>
      <c r="P703" s="1129"/>
      <c r="Q703" s="1129"/>
      <c r="R703" s="1129"/>
      <c r="S703" s="1129"/>
      <c r="T703" s="1129"/>
      <c r="U703" s="1129"/>
      <c r="V703" s="1149"/>
      <c r="W703" s="1129"/>
      <c r="X703" s="1129"/>
      <c r="Y703" s="1129"/>
      <c r="Z703" s="1129"/>
      <c r="AA703" s="1127"/>
      <c r="AB703" s="1128"/>
      <c r="AC703" s="1129"/>
      <c r="AD703" s="1129"/>
      <c r="AE703" s="1149"/>
      <c r="AF703" s="1126"/>
      <c r="AG703" s="1152"/>
      <c r="AH703" s="1076"/>
    </row>
    <row r="704" spans="2:34">
      <c r="B704" s="1198"/>
      <c r="C704" s="1126"/>
      <c r="D704" s="1127"/>
      <c r="E704" s="1127"/>
      <c r="F704" s="1128"/>
      <c r="G704" s="1128"/>
      <c r="H704" s="1129"/>
      <c r="I704" s="1129"/>
      <c r="J704" s="1129"/>
      <c r="K704" s="1129"/>
      <c r="L704" s="1129"/>
      <c r="M704" s="1129"/>
      <c r="N704" s="1211" t="s">
        <v>154</v>
      </c>
      <c r="O704" s="1212">
        <v>0.22</v>
      </c>
      <c r="P704" s="1129"/>
      <c r="Q704" s="1129"/>
      <c r="R704" s="1129"/>
      <c r="S704" s="1129"/>
      <c r="T704" s="1129"/>
      <c r="U704" s="1129"/>
      <c r="V704" s="1149"/>
      <c r="W704" s="1129"/>
      <c r="X704" s="1129"/>
      <c r="Y704" s="1129"/>
      <c r="Z704" s="1129"/>
      <c r="AA704" s="1127"/>
      <c r="AB704" s="1128"/>
      <c r="AC704" s="1129"/>
      <c r="AD704" s="1129"/>
      <c r="AE704" s="1149"/>
      <c r="AF704" s="1126"/>
      <c r="AG704" s="1152"/>
      <c r="AH704" s="1076"/>
    </row>
    <row r="705" spans="2:34" ht="25.5">
      <c r="B705" s="1198"/>
      <c r="C705" s="1126"/>
      <c r="D705" s="1127"/>
      <c r="E705" s="1127"/>
      <c r="F705" s="1128"/>
      <c r="G705" s="1128"/>
      <c r="H705" s="1129"/>
      <c r="I705" s="1129"/>
      <c r="J705" s="1129"/>
      <c r="K705" s="1129"/>
      <c r="L705" s="1129"/>
      <c r="M705" s="1129"/>
      <c r="N705" s="1211" t="s">
        <v>3052</v>
      </c>
      <c r="O705" s="1212">
        <v>0.19</v>
      </c>
      <c r="P705" s="1129"/>
      <c r="Q705" s="1129"/>
      <c r="R705" s="1129"/>
      <c r="S705" s="1129"/>
      <c r="T705" s="1129"/>
      <c r="U705" s="1129"/>
      <c r="V705" s="1149"/>
      <c r="W705" s="1129"/>
      <c r="X705" s="1129"/>
      <c r="Y705" s="1129"/>
      <c r="Z705" s="1129"/>
      <c r="AA705" s="1127"/>
      <c r="AB705" s="1128"/>
      <c r="AC705" s="1129"/>
      <c r="AD705" s="1129"/>
      <c r="AE705" s="1149"/>
      <c r="AF705" s="1126"/>
      <c r="AG705" s="1152"/>
      <c r="AH705" s="1076"/>
    </row>
    <row r="706" spans="2:34">
      <c r="B706" s="1198"/>
      <c r="C706" s="1148"/>
      <c r="D706" s="1148"/>
      <c r="E706" s="1127"/>
      <c r="F706" s="1128"/>
      <c r="G706" s="1128"/>
      <c r="H706" s="1129"/>
      <c r="I706" s="1129"/>
      <c r="J706" s="1129"/>
      <c r="K706" s="1129"/>
      <c r="L706" s="1129"/>
      <c r="M706" s="1129"/>
      <c r="N706" s="1211" t="s">
        <v>156</v>
      </c>
      <c r="O706" s="1212">
        <v>0.22</v>
      </c>
      <c r="P706" s="1129"/>
      <c r="Q706" s="1129"/>
      <c r="R706" s="1129"/>
      <c r="S706" s="1129"/>
      <c r="T706" s="1129"/>
      <c r="U706" s="1129"/>
      <c r="V706" s="1149"/>
      <c r="W706" s="1129"/>
      <c r="X706" s="1129"/>
      <c r="Y706" s="1129"/>
      <c r="Z706" s="1129"/>
      <c r="AA706" s="1127"/>
      <c r="AB706" s="1128"/>
      <c r="AC706" s="1129"/>
      <c r="AD706" s="1129"/>
      <c r="AE706" s="1149"/>
      <c r="AF706" s="1126"/>
      <c r="AG706" s="1152"/>
      <c r="AH706" s="1076"/>
    </row>
    <row r="707" spans="2:34">
      <c r="B707" s="1198"/>
      <c r="C707" s="1126"/>
      <c r="D707" s="1127"/>
      <c r="E707" s="1127"/>
      <c r="F707" s="1128"/>
      <c r="G707" s="1128"/>
      <c r="H707" s="1129"/>
      <c r="I707" s="1129"/>
      <c r="J707" s="1129"/>
      <c r="K707" s="1129"/>
      <c r="L707" s="1129"/>
      <c r="M707" s="1129"/>
      <c r="N707" s="1211" t="s">
        <v>158</v>
      </c>
      <c r="O707" s="1212">
        <v>0.19</v>
      </c>
      <c r="P707" s="1129"/>
      <c r="Q707" s="1129"/>
      <c r="R707" s="1129"/>
      <c r="S707" s="1129"/>
      <c r="T707" s="1129"/>
      <c r="U707" s="1129"/>
      <c r="V707" s="1149"/>
      <c r="W707" s="1129"/>
      <c r="X707" s="1129"/>
      <c r="Y707" s="1129"/>
      <c r="Z707" s="1129"/>
      <c r="AA707" s="1127"/>
      <c r="AB707" s="1128"/>
      <c r="AC707" s="1129"/>
      <c r="AD707" s="1129"/>
      <c r="AE707" s="1149"/>
      <c r="AF707" s="1126"/>
      <c r="AG707" s="1152"/>
      <c r="AH707" s="1076"/>
    </row>
    <row r="708" spans="2:34">
      <c r="B708" s="1198"/>
      <c r="C708" s="1126"/>
      <c r="D708" s="1127"/>
      <c r="E708" s="1127"/>
      <c r="F708" s="1128"/>
      <c r="G708" s="1128"/>
      <c r="H708" s="1129"/>
      <c r="I708" s="1129"/>
      <c r="J708" s="1129"/>
      <c r="K708" s="1129"/>
      <c r="L708" s="1129"/>
      <c r="M708" s="1129"/>
      <c r="N708" s="1211" t="s">
        <v>159</v>
      </c>
      <c r="O708" s="1212">
        <v>0.25</v>
      </c>
      <c r="P708" s="1129"/>
      <c r="Q708" s="1129"/>
      <c r="R708" s="1129"/>
      <c r="S708" s="1129"/>
      <c r="T708" s="1129"/>
      <c r="U708" s="1129"/>
      <c r="V708" s="1149"/>
      <c r="W708" s="1129"/>
      <c r="X708" s="1129"/>
      <c r="Y708" s="1129"/>
      <c r="Z708" s="1129"/>
      <c r="AA708" s="1127"/>
      <c r="AB708" s="1128"/>
      <c r="AC708" s="1129"/>
      <c r="AD708" s="1129"/>
      <c r="AE708" s="1149"/>
      <c r="AF708" s="1126"/>
      <c r="AG708" s="1152"/>
      <c r="AH708" s="1076"/>
    </row>
    <row r="709" spans="2:34">
      <c r="B709" s="1198"/>
      <c r="C709" s="1126"/>
      <c r="D709" s="1127"/>
      <c r="E709" s="1127"/>
      <c r="F709" s="1128"/>
      <c r="G709" s="1128"/>
      <c r="H709" s="1129"/>
      <c r="I709" s="1129"/>
      <c r="J709" s="1129"/>
      <c r="K709" s="1129"/>
      <c r="L709" s="1129"/>
      <c r="M709" s="1129"/>
      <c r="N709" s="1211" t="s">
        <v>160</v>
      </c>
      <c r="O709" s="1212">
        <v>0.19</v>
      </c>
      <c r="P709" s="1129"/>
      <c r="Q709" s="1129"/>
      <c r="R709" s="1129"/>
      <c r="S709" s="1129"/>
      <c r="T709" s="1129"/>
      <c r="U709" s="1129"/>
      <c r="V709" s="1149"/>
      <c r="W709" s="1129"/>
      <c r="X709" s="1129"/>
      <c r="Y709" s="1129"/>
      <c r="Z709" s="1129"/>
      <c r="AA709" s="1127"/>
      <c r="AB709" s="1128"/>
      <c r="AC709" s="1129"/>
      <c r="AD709" s="1129"/>
      <c r="AE709" s="1149"/>
      <c r="AF709" s="1126"/>
      <c r="AG709" s="1152"/>
      <c r="AH709" s="1076"/>
    </row>
    <row r="710" spans="2:34">
      <c r="B710" s="1198"/>
      <c r="C710" s="1126"/>
      <c r="D710" s="1127"/>
      <c r="E710" s="1127"/>
      <c r="F710" s="1128"/>
      <c r="G710" s="1128"/>
      <c r="H710" s="1129"/>
      <c r="I710" s="1129"/>
      <c r="J710" s="1129"/>
      <c r="K710" s="1129"/>
      <c r="L710" s="1129"/>
      <c r="M710" s="1129"/>
      <c r="N710" s="1211" t="s">
        <v>161</v>
      </c>
      <c r="O710" s="1212">
        <v>1</v>
      </c>
      <c r="P710" s="1129"/>
      <c r="Q710" s="1129"/>
      <c r="R710" s="1129"/>
      <c r="S710" s="1129"/>
      <c r="T710" s="1129"/>
      <c r="U710" s="1129"/>
      <c r="V710" s="1149"/>
      <c r="W710" s="1129"/>
      <c r="X710" s="1129"/>
      <c r="Y710" s="1129"/>
      <c r="Z710" s="1129"/>
      <c r="AA710" s="1127"/>
      <c r="AB710" s="1128"/>
      <c r="AC710" s="1129"/>
      <c r="AD710" s="1129"/>
      <c r="AE710" s="1149"/>
      <c r="AF710" s="1126"/>
      <c r="AG710" s="1152"/>
      <c r="AH710" s="1076"/>
    </row>
    <row r="711" spans="2:34">
      <c r="B711" s="1198"/>
      <c r="C711" s="1126"/>
      <c r="D711" s="1127"/>
      <c r="E711" s="1127"/>
      <c r="F711" s="1128"/>
      <c r="G711" s="1128"/>
      <c r="H711" s="1129"/>
      <c r="I711" s="1129"/>
      <c r="J711" s="1129"/>
      <c r="K711" s="1129"/>
      <c r="L711" s="1129"/>
      <c r="M711" s="1129"/>
      <c r="N711" s="1211" t="s">
        <v>162</v>
      </c>
      <c r="O711" s="1212">
        <v>0.22</v>
      </c>
      <c r="P711" s="1129"/>
      <c r="Q711" s="1129"/>
      <c r="R711" s="1129"/>
      <c r="S711" s="1129"/>
      <c r="T711" s="1129"/>
      <c r="U711" s="1129"/>
      <c r="V711" s="1149"/>
      <c r="W711" s="1129"/>
      <c r="X711" s="1129"/>
      <c r="Y711" s="1129"/>
      <c r="Z711" s="1129"/>
      <c r="AA711" s="1127"/>
      <c r="AB711" s="1128"/>
      <c r="AC711" s="1129"/>
      <c r="AD711" s="1129"/>
      <c r="AE711" s="1149"/>
      <c r="AF711" s="1126"/>
      <c r="AG711" s="1152"/>
      <c r="AH711" s="1076"/>
    </row>
    <row r="712" spans="2:34">
      <c r="B712" s="1198"/>
      <c r="C712" s="1126"/>
      <c r="D712" s="1127"/>
      <c r="E712" s="1127"/>
      <c r="F712" s="1128"/>
      <c r="G712" s="1128"/>
      <c r="H712" s="1129"/>
      <c r="I712" s="1129"/>
      <c r="J712" s="1129"/>
      <c r="K712" s="1129"/>
      <c r="L712" s="1129"/>
      <c r="M712" s="1129"/>
      <c r="N712" s="1211" t="s">
        <v>3053</v>
      </c>
      <c r="O712" s="1129">
        <v>0.22</v>
      </c>
      <c r="P712" s="1129"/>
      <c r="Q712" s="1129"/>
      <c r="R712" s="1129"/>
      <c r="S712" s="1129"/>
      <c r="T712" s="1129"/>
      <c r="U712" s="1129"/>
      <c r="V712" s="1149"/>
      <c r="W712" s="1129"/>
      <c r="X712" s="1129"/>
      <c r="Y712" s="1129"/>
      <c r="Z712" s="1129"/>
      <c r="AA712" s="1127"/>
      <c r="AB712" s="1128"/>
      <c r="AC712" s="1129"/>
      <c r="AD712" s="1129"/>
      <c r="AE712" s="1149"/>
      <c r="AF712" s="1126"/>
      <c r="AG712" s="1152"/>
      <c r="AH712" s="1076"/>
    </row>
    <row r="713" spans="2:34" ht="25.5">
      <c r="B713" s="1198"/>
      <c r="C713" s="1126"/>
      <c r="D713" s="1127"/>
      <c r="E713" s="1127"/>
      <c r="F713" s="1128"/>
      <c r="G713" s="1128"/>
      <c r="H713" s="1129"/>
      <c r="I713" s="1129"/>
      <c r="J713" s="1129"/>
      <c r="K713" s="1129"/>
      <c r="L713" s="1129"/>
      <c r="M713" s="1129"/>
      <c r="N713" s="1211" t="s">
        <v>3054</v>
      </c>
      <c r="O713" s="1129">
        <v>0.3</v>
      </c>
      <c r="P713" s="1129"/>
      <c r="Q713" s="1129"/>
      <c r="R713" s="1129"/>
      <c r="S713" s="1129"/>
      <c r="T713" s="1129"/>
      <c r="U713" s="1129"/>
      <c r="V713" s="1149"/>
      <c r="W713" s="1129"/>
      <c r="X713" s="1129"/>
      <c r="Y713" s="1129"/>
      <c r="Z713" s="1129"/>
      <c r="AA713" s="1127"/>
      <c r="AB713" s="1128"/>
      <c r="AC713" s="1129"/>
      <c r="AD713" s="1129"/>
      <c r="AE713" s="1149"/>
      <c r="AF713" s="1126"/>
      <c r="AG713" s="1152"/>
      <c r="AH713" s="1076"/>
    </row>
    <row r="714" spans="2:34">
      <c r="B714" s="1198"/>
      <c r="C714" s="1126"/>
      <c r="D714" s="1127"/>
      <c r="E714" s="1127"/>
      <c r="F714" s="1128"/>
      <c r="G714" s="1128"/>
      <c r="H714" s="1129"/>
      <c r="I714" s="1129"/>
      <c r="J714" s="1129"/>
      <c r="K714" s="1129"/>
      <c r="L714" s="1129"/>
      <c r="M714" s="1129"/>
      <c r="N714" s="1211" t="s">
        <v>2742</v>
      </c>
      <c r="O714" s="1212">
        <v>0.5</v>
      </c>
      <c r="P714" s="1129"/>
      <c r="Q714" s="1129"/>
      <c r="R714" s="1129"/>
      <c r="S714" s="1129"/>
      <c r="T714" s="1129"/>
      <c r="U714" s="1129"/>
      <c r="V714" s="1149"/>
      <c r="W714" s="1129"/>
      <c r="X714" s="1129"/>
      <c r="Y714" s="1129"/>
      <c r="Z714" s="1129"/>
      <c r="AA714" s="1127"/>
      <c r="AB714" s="1128"/>
      <c r="AC714" s="1129"/>
      <c r="AD714" s="1129"/>
      <c r="AE714" s="1149"/>
      <c r="AF714" s="1126"/>
      <c r="AG714" s="1152"/>
      <c r="AH714" s="1076"/>
    </row>
    <row r="715" spans="2:34">
      <c r="B715" s="1198"/>
      <c r="C715" s="1126"/>
      <c r="D715" s="1127"/>
      <c r="E715" s="1127"/>
      <c r="F715" s="1128"/>
      <c r="G715" s="1128"/>
      <c r="H715" s="1129"/>
      <c r="I715" s="1129"/>
      <c r="J715" s="1129"/>
      <c r="K715" s="1129"/>
      <c r="L715" s="1129"/>
      <c r="M715" s="1129"/>
      <c r="N715" s="1211" t="s">
        <v>163</v>
      </c>
      <c r="O715" s="1212">
        <v>0.35</v>
      </c>
      <c r="P715" s="1129"/>
      <c r="Q715" s="1129"/>
      <c r="R715" s="1129"/>
      <c r="S715" s="1129"/>
      <c r="T715" s="1129"/>
      <c r="U715" s="1129"/>
      <c r="V715" s="1149"/>
      <c r="W715" s="1129"/>
      <c r="X715" s="1129"/>
      <c r="Y715" s="1129"/>
      <c r="Z715" s="1129"/>
      <c r="AA715" s="1127"/>
      <c r="AB715" s="1128"/>
      <c r="AC715" s="1129"/>
      <c r="AD715" s="1129"/>
      <c r="AE715" s="1149"/>
      <c r="AF715" s="1126"/>
      <c r="AG715" s="1152"/>
      <c r="AH715" s="1076"/>
    </row>
    <row r="716" spans="2:34">
      <c r="B716" s="1198"/>
      <c r="C716" s="1126"/>
      <c r="D716" s="1127"/>
      <c r="E716" s="1127"/>
      <c r="F716" s="1128"/>
      <c r="G716" s="1128"/>
      <c r="H716" s="1129"/>
      <c r="I716" s="1129"/>
      <c r="J716" s="1129"/>
      <c r="K716" s="1129"/>
      <c r="L716" s="1129"/>
      <c r="M716" s="1129"/>
      <c r="N716" s="1211" t="s">
        <v>164</v>
      </c>
      <c r="O716" s="1212">
        <v>0.3</v>
      </c>
      <c r="P716" s="1129"/>
      <c r="Q716" s="1129"/>
      <c r="R716" s="1129"/>
      <c r="S716" s="1129"/>
      <c r="T716" s="1129"/>
      <c r="U716" s="1129"/>
      <c r="V716" s="1149"/>
      <c r="W716" s="1129"/>
      <c r="X716" s="1129"/>
      <c r="Y716" s="1129"/>
      <c r="Z716" s="1129"/>
      <c r="AA716" s="1127"/>
      <c r="AB716" s="1128"/>
      <c r="AC716" s="1129"/>
      <c r="AD716" s="1129"/>
      <c r="AE716" s="1149"/>
      <c r="AF716" s="1126"/>
      <c r="AG716" s="1152"/>
      <c r="AH716" s="1076"/>
    </row>
    <row r="717" spans="2:34" ht="25.5">
      <c r="B717" s="1198"/>
      <c r="C717" s="1126"/>
      <c r="D717" s="1127"/>
      <c r="E717" s="1127"/>
      <c r="F717" s="1128"/>
      <c r="G717" s="1128"/>
      <c r="H717" s="1129"/>
      <c r="I717" s="1129"/>
      <c r="J717" s="1129"/>
      <c r="K717" s="1129"/>
      <c r="L717" s="1129"/>
      <c r="M717" s="1129"/>
      <c r="N717" s="1211" t="s">
        <v>3055</v>
      </c>
      <c r="O717" s="1212">
        <v>6.8</v>
      </c>
      <c r="P717" s="1129"/>
      <c r="Q717" s="1129"/>
      <c r="R717" s="1129"/>
      <c r="S717" s="1129"/>
      <c r="T717" s="1129"/>
      <c r="U717" s="1129"/>
      <c r="V717" s="1149"/>
      <c r="W717" s="1129"/>
      <c r="X717" s="1129"/>
      <c r="Y717" s="1129"/>
      <c r="Z717" s="1129"/>
      <c r="AA717" s="1127"/>
      <c r="AB717" s="1128"/>
      <c r="AC717" s="1129"/>
      <c r="AD717" s="1129"/>
      <c r="AE717" s="1149"/>
      <c r="AF717" s="1126"/>
      <c r="AG717" s="1152"/>
      <c r="AH717" s="1076"/>
    </row>
    <row r="718" spans="2:34">
      <c r="B718" s="1198"/>
      <c r="C718" s="1126"/>
      <c r="D718" s="1127"/>
      <c r="E718" s="1127"/>
      <c r="F718" s="1128"/>
      <c r="G718" s="1128"/>
      <c r="H718" s="1129"/>
      <c r="I718" s="1129"/>
      <c r="J718" s="1129"/>
      <c r="K718" s="1129"/>
      <c r="L718" s="1129"/>
      <c r="M718" s="1129"/>
      <c r="N718" s="1211" t="s">
        <v>3056</v>
      </c>
      <c r="O718" s="1129">
        <v>0.39</v>
      </c>
      <c r="P718" s="1129"/>
      <c r="Q718" s="1129"/>
      <c r="R718" s="1129"/>
      <c r="S718" s="1129"/>
      <c r="T718" s="1129"/>
      <c r="U718" s="1129"/>
      <c r="V718" s="1149"/>
      <c r="W718" s="1129"/>
      <c r="X718" s="1129"/>
      <c r="Y718" s="1129"/>
      <c r="Z718" s="1129"/>
      <c r="AA718" s="1127"/>
      <c r="AB718" s="1128"/>
      <c r="AC718" s="1129"/>
      <c r="AD718" s="1129"/>
      <c r="AE718" s="1149"/>
      <c r="AF718" s="1126"/>
      <c r="AG718" s="1152"/>
      <c r="AH718" s="1076"/>
    </row>
    <row r="719" spans="2:34">
      <c r="B719" s="1198"/>
      <c r="C719" s="1126"/>
      <c r="D719" s="1127"/>
      <c r="E719" s="1127"/>
      <c r="F719" s="1128"/>
      <c r="G719" s="1128"/>
      <c r="H719" s="1129"/>
      <c r="I719" s="1129"/>
      <c r="J719" s="1129"/>
      <c r="K719" s="1129"/>
      <c r="L719" s="1129"/>
      <c r="M719" s="1129"/>
      <c r="N719" s="1149" t="s">
        <v>2273</v>
      </c>
      <c r="O719" s="1129">
        <v>0.6</v>
      </c>
      <c r="P719" s="1129"/>
      <c r="Q719" s="1129"/>
      <c r="R719" s="1129"/>
      <c r="S719" s="1129"/>
      <c r="T719" s="1129"/>
      <c r="U719" s="1129"/>
      <c r="V719" s="1149"/>
      <c r="W719" s="1129"/>
      <c r="X719" s="1129"/>
      <c r="Y719" s="1129"/>
      <c r="Z719" s="1129"/>
      <c r="AA719" s="1127"/>
      <c r="AB719" s="1128"/>
      <c r="AC719" s="1129"/>
      <c r="AD719" s="1129"/>
      <c r="AE719" s="1149"/>
      <c r="AF719" s="1126"/>
      <c r="AG719" s="1152"/>
      <c r="AH719" s="1076"/>
    </row>
    <row r="720" spans="2:34" ht="13.5" thickBot="1">
      <c r="B720" s="1199"/>
      <c r="C720" s="1200"/>
      <c r="D720" s="1201"/>
      <c r="E720" s="1201"/>
      <c r="F720" s="1202"/>
      <c r="G720" s="1202"/>
      <c r="H720" s="1203"/>
      <c r="I720" s="1203"/>
      <c r="J720" s="1203"/>
      <c r="K720" s="1203"/>
      <c r="L720" s="1203"/>
      <c r="M720" s="1203"/>
      <c r="N720" s="1204"/>
      <c r="O720" s="1203"/>
      <c r="P720" s="1203"/>
      <c r="Q720" s="1203"/>
      <c r="R720" s="1203"/>
      <c r="S720" s="1203"/>
      <c r="T720" s="1203"/>
      <c r="U720" s="1203"/>
      <c r="V720" s="1204"/>
      <c r="W720" s="1203"/>
      <c r="X720" s="1203"/>
      <c r="Y720" s="1203"/>
      <c r="Z720" s="1203"/>
      <c r="AA720" s="1201"/>
      <c r="AB720" s="1202"/>
      <c r="AC720" s="1203"/>
      <c r="AD720" s="1203"/>
      <c r="AE720" s="1204"/>
      <c r="AF720" s="1200"/>
      <c r="AG720" s="1205"/>
      <c r="AH720" s="1076"/>
    </row>
    <row r="721" spans="2:34">
      <c r="B721" s="1183"/>
      <c r="C721" s="1184"/>
      <c r="D721" s="1184">
        <v>1.0000000000000001E-33</v>
      </c>
      <c r="E721" s="1184"/>
      <c r="F721" s="1184"/>
      <c r="G721" s="1184"/>
      <c r="H721" s="1184"/>
      <c r="I721" s="1184"/>
      <c r="J721" s="1184"/>
      <c r="K721" s="1184"/>
      <c r="L721" s="1184"/>
      <c r="M721" s="1184"/>
      <c r="N721" s="1184">
        <v>1.0000000000000001E-33</v>
      </c>
      <c r="O721" s="1184"/>
      <c r="P721" s="1184"/>
      <c r="Q721" s="1184"/>
      <c r="R721" s="1184"/>
      <c r="S721" s="1184"/>
      <c r="T721" s="1184"/>
      <c r="U721" s="1184"/>
      <c r="V721" s="1184">
        <v>1.0000000000000001E-33</v>
      </c>
      <c r="W721" s="1184"/>
      <c r="X721" s="1184"/>
      <c r="Y721" s="1184"/>
      <c r="Z721" s="1184"/>
      <c r="AA721" s="1184"/>
      <c r="AB721" s="1184"/>
      <c r="AC721" s="1184"/>
      <c r="AD721" s="1184"/>
      <c r="AE721" s="1184"/>
      <c r="AF721" s="1184"/>
      <c r="AG721" s="1184"/>
      <c r="AH721" s="1076"/>
    </row>
    <row r="722" spans="2:34">
      <c r="B722" s="1185" t="s">
        <v>2887</v>
      </c>
      <c r="C722" s="2276" t="s">
        <v>3043</v>
      </c>
      <c r="D722" s="2276"/>
      <c r="E722" s="2276"/>
      <c r="F722" s="2276"/>
      <c r="G722" s="2276"/>
      <c r="H722" s="2276"/>
      <c r="I722" s="2276"/>
      <c r="J722" s="2276"/>
      <c r="K722" s="2276"/>
      <c r="L722" s="2276"/>
      <c r="M722" s="2276"/>
      <c r="N722" s="2276"/>
      <c r="O722" s="2276"/>
      <c r="P722" s="2276"/>
      <c r="Q722" s="2276"/>
      <c r="R722" s="2276"/>
      <c r="S722" s="2276"/>
      <c r="T722" s="2276"/>
      <c r="U722" s="2276"/>
      <c r="V722" s="2276"/>
      <c r="W722" s="2276"/>
      <c r="X722" s="2276"/>
      <c r="Y722" s="2276"/>
      <c r="Z722" s="2276"/>
      <c r="AA722" s="2276"/>
      <c r="AB722" s="2276"/>
      <c r="AC722" s="2276"/>
      <c r="AD722" s="2276"/>
      <c r="AE722" s="2276"/>
      <c r="AF722" s="2276"/>
      <c r="AG722" s="2276"/>
      <c r="AH722" s="1076"/>
    </row>
    <row r="723" spans="2:34" ht="13.5" thickBot="1">
      <c r="B723" s="1186" t="s">
        <v>2889</v>
      </c>
      <c r="C723" s="2232" t="s">
        <v>2970</v>
      </c>
      <c r="D723" s="2232"/>
      <c r="E723" s="2232"/>
      <c r="F723" s="2232"/>
      <c r="G723" s="2232"/>
      <c r="H723" s="2232"/>
      <c r="I723" s="2232"/>
      <c r="J723" s="2232"/>
      <c r="K723" s="2232"/>
      <c r="L723" s="2232"/>
      <c r="M723" s="2232"/>
      <c r="N723" s="2232"/>
      <c r="O723" s="2232"/>
      <c r="P723" s="2232"/>
      <c r="Q723" s="2232"/>
      <c r="R723" s="2232"/>
      <c r="S723" s="2232"/>
      <c r="T723" s="2232"/>
      <c r="U723" s="2232"/>
      <c r="V723" s="2232"/>
      <c r="W723" s="2232"/>
      <c r="X723" s="2232"/>
      <c r="Y723" s="2232"/>
      <c r="Z723" s="2232"/>
      <c r="AA723" s="2232"/>
      <c r="AB723" s="2232"/>
      <c r="AC723" s="2232"/>
      <c r="AD723" s="2232"/>
      <c r="AE723" s="2232"/>
      <c r="AF723" s="2232"/>
      <c r="AG723" s="2232"/>
      <c r="AH723" s="1081"/>
    </row>
    <row r="724" spans="2:34" ht="13.5" thickBot="1">
      <c r="B724" s="1017"/>
    </row>
    <row r="725" spans="2:34" ht="20.25">
      <c r="B725" s="2263" t="s">
        <v>2854</v>
      </c>
      <c r="C725" s="2264"/>
      <c r="D725" s="2264"/>
      <c r="E725" s="2264"/>
      <c r="F725" s="2264"/>
      <c r="G725" s="2264"/>
      <c r="H725" s="2264"/>
      <c r="I725" s="2264"/>
      <c r="J725" s="2264"/>
      <c r="K725" s="2264"/>
      <c r="L725" s="2264"/>
      <c r="M725" s="2264"/>
      <c r="N725" s="2264"/>
      <c r="O725" s="2264"/>
      <c r="P725" s="2264"/>
      <c r="Q725" s="2264"/>
      <c r="R725" s="2264"/>
      <c r="S725" s="2264"/>
      <c r="T725" s="2264"/>
      <c r="U725" s="2264"/>
      <c r="V725" s="2264"/>
      <c r="W725" s="2264"/>
      <c r="X725" s="2264"/>
      <c r="Y725" s="2264"/>
      <c r="Z725" s="2264"/>
      <c r="AA725" s="2264"/>
      <c r="AB725" s="2264"/>
      <c r="AC725" s="2264"/>
      <c r="AD725" s="2264"/>
      <c r="AE725" s="2264"/>
      <c r="AF725" s="2264"/>
      <c r="AG725" s="2264"/>
      <c r="AH725" s="2265"/>
    </row>
    <row r="726" spans="2:34">
      <c r="B726" s="1168"/>
      <c r="C726" s="1169"/>
      <c r="D726" s="1170"/>
      <c r="E726" s="1170"/>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6"/>
      <c r="AF726" s="456"/>
      <c r="AG726" s="456"/>
      <c r="AH726" s="1076"/>
    </row>
    <row r="727" spans="2:34" ht="16.5" customHeight="1">
      <c r="B727" s="1171" t="s">
        <v>2855</v>
      </c>
      <c r="C727" s="1172" t="s">
        <v>2979</v>
      </c>
      <c r="D727" s="1172"/>
      <c r="E727" s="456"/>
      <c r="F727" s="456"/>
      <c r="G727" s="456"/>
      <c r="H727" s="456"/>
      <c r="I727" s="1173"/>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6"/>
      <c r="AF727" s="456"/>
      <c r="AG727" s="456"/>
      <c r="AH727" s="1076"/>
    </row>
    <row r="728" spans="2:34" ht="18" customHeight="1" thickBot="1">
      <c r="B728" s="1171" t="s">
        <v>2857</v>
      </c>
      <c r="C728" s="1253">
        <v>41397</v>
      </c>
      <c r="D728" s="1253"/>
      <c r="E728" s="456"/>
      <c r="F728" s="456"/>
      <c r="G728" s="456"/>
      <c r="H728" s="456"/>
      <c r="I728" s="1173"/>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6"/>
      <c r="AF728" s="456"/>
      <c r="AG728" s="456"/>
      <c r="AH728" s="1076"/>
    </row>
    <row r="729" spans="2:34" ht="15" customHeight="1" thickBot="1">
      <c r="B729" s="1168" t="s">
        <v>2858</v>
      </c>
      <c r="C729" s="2428" t="s">
        <v>3057</v>
      </c>
      <c r="D729" s="2429"/>
      <c r="E729" s="2429"/>
      <c r="F729" s="2429"/>
      <c r="G729" s="2429"/>
      <c r="H729" s="2429"/>
      <c r="I729" s="2429"/>
      <c r="J729" s="2429"/>
      <c r="K729" s="2429"/>
      <c r="L729" s="2429"/>
      <c r="M729" s="2429"/>
      <c r="N729" s="2430"/>
      <c r="O729" s="456"/>
      <c r="P729" s="456"/>
      <c r="Q729" s="456"/>
      <c r="R729" s="456"/>
      <c r="S729" s="456"/>
      <c r="T729" s="456"/>
      <c r="U729" s="456"/>
      <c r="V729" s="456"/>
      <c r="W729" s="456"/>
      <c r="X729" s="456"/>
      <c r="Y729" s="456"/>
      <c r="Z729" s="456"/>
      <c r="AA729" s="456"/>
      <c r="AB729" s="456"/>
      <c r="AC729" s="456"/>
      <c r="AD729" s="456"/>
      <c r="AE729" s="456"/>
      <c r="AF729" s="456"/>
      <c r="AG729" s="456"/>
      <c r="AH729" s="1076"/>
    </row>
    <row r="730" spans="2:34" ht="34.5" customHeight="1" thickBot="1">
      <c r="B730" s="1859" t="s">
        <v>2859</v>
      </c>
      <c r="C730" s="1861" t="s">
        <v>2860</v>
      </c>
      <c r="D730" s="1859" t="s">
        <v>2861</v>
      </c>
      <c r="E730" s="1863" t="s">
        <v>2862</v>
      </c>
      <c r="F730" s="1864"/>
      <c r="G730" s="1864"/>
      <c r="H730" s="1864"/>
      <c r="I730" s="1864"/>
      <c r="J730" s="1864"/>
      <c r="K730" s="1864"/>
      <c r="L730" s="1864"/>
      <c r="M730" s="1864"/>
      <c r="N730" s="1864"/>
      <c r="O730" s="1864"/>
      <c r="P730" s="1864"/>
      <c r="Q730" s="1864"/>
      <c r="R730" s="1865"/>
      <c r="S730" s="2270" t="s">
        <v>2863</v>
      </c>
      <c r="T730" s="2271"/>
      <c r="U730" s="2271"/>
      <c r="V730" s="2271"/>
      <c r="W730" s="2271"/>
      <c r="X730" s="2271"/>
      <c r="Y730" s="2271"/>
      <c r="Z730" s="2272"/>
      <c r="AA730" s="1863" t="s">
        <v>2864</v>
      </c>
      <c r="AB730" s="1864"/>
      <c r="AC730" s="1864"/>
      <c r="AD730" s="1865"/>
      <c r="AE730" s="1869" t="s">
        <v>2865</v>
      </c>
      <c r="AF730" s="1870"/>
      <c r="AG730" s="1871"/>
      <c r="AH730" s="1076"/>
    </row>
    <row r="731" spans="2:34" ht="30" customHeight="1" thickBot="1">
      <c r="B731" s="1860"/>
      <c r="C731" s="1862"/>
      <c r="D731" s="1860"/>
      <c r="E731" s="1859" t="s">
        <v>2866</v>
      </c>
      <c r="F731" s="2273" t="s">
        <v>2867</v>
      </c>
      <c r="G731" s="2273" t="s">
        <v>2868</v>
      </c>
      <c r="H731" s="2270" t="s">
        <v>2869</v>
      </c>
      <c r="I731" s="2272"/>
      <c r="J731" s="2270" t="s">
        <v>2870</v>
      </c>
      <c r="K731" s="2272"/>
      <c r="L731" s="2270" t="s">
        <v>2871</v>
      </c>
      <c r="M731" s="2272"/>
      <c r="N731" s="2277" t="s">
        <v>2872</v>
      </c>
      <c r="O731" s="2278"/>
      <c r="P731" s="2271" t="s">
        <v>2873</v>
      </c>
      <c r="Q731" s="2271"/>
      <c r="R731" s="2272"/>
      <c r="S731" s="2273" t="s">
        <v>2869</v>
      </c>
      <c r="T731" s="2273" t="s">
        <v>2870</v>
      </c>
      <c r="U731" s="2273" t="s">
        <v>2871</v>
      </c>
      <c r="V731" s="2271" t="s">
        <v>2872</v>
      </c>
      <c r="W731" s="2271"/>
      <c r="X731" s="2270" t="s">
        <v>2873</v>
      </c>
      <c r="Y731" s="2271"/>
      <c r="Z731" s="2272"/>
      <c r="AA731" s="1859" t="s">
        <v>2866</v>
      </c>
      <c r="AB731" s="1859" t="s">
        <v>2874</v>
      </c>
      <c r="AC731" s="1859" t="s">
        <v>2875</v>
      </c>
      <c r="AD731" s="1859" t="s">
        <v>2876</v>
      </c>
      <c r="AE731" s="1872"/>
      <c r="AF731" s="1873"/>
      <c r="AG731" s="1874"/>
      <c r="AH731" s="1076"/>
    </row>
    <row r="732" spans="2:34" ht="26.25" thickBot="1">
      <c r="B732" s="1860"/>
      <c r="C732" s="1862"/>
      <c r="D732" s="1860"/>
      <c r="E732" s="1860"/>
      <c r="F732" s="2274"/>
      <c r="G732" s="2274"/>
      <c r="H732" s="1190" t="s">
        <v>2877</v>
      </c>
      <c r="I732" s="1190" t="s">
        <v>2878</v>
      </c>
      <c r="J732" s="1190" t="s">
        <v>2877</v>
      </c>
      <c r="K732" s="1190" t="s">
        <v>2878</v>
      </c>
      <c r="L732" s="1190" t="s">
        <v>2877</v>
      </c>
      <c r="M732" s="1190" t="s">
        <v>2878</v>
      </c>
      <c r="N732" s="1195" t="s">
        <v>306</v>
      </c>
      <c r="O732" s="1191" t="s">
        <v>2879</v>
      </c>
      <c r="P732" s="1193" t="s">
        <v>2880</v>
      </c>
      <c r="Q732" s="1191" t="s">
        <v>2881</v>
      </c>
      <c r="R732" s="1191" t="s">
        <v>2882</v>
      </c>
      <c r="S732" s="2274"/>
      <c r="T732" s="2274"/>
      <c r="U732" s="2274"/>
      <c r="V732" s="1194" t="s">
        <v>306</v>
      </c>
      <c r="W732" s="1196" t="s">
        <v>2879</v>
      </c>
      <c r="X732" s="1191" t="s">
        <v>2880</v>
      </c>
      <c r="Y732" s="1192" t="s">
        <v>2881</v>
      </c>
      <c r="Z732" s="1191" t="s">
        <v>2882</v>
      </c>
      <c r="AA732" s="1860"/>
      <c r="AB732" s="1860"/>
      <c r="AC732" s="1860"/>
      <c r="AD732" s="1860"/>
      <c r="AE732" s="1071" t="s">
        <v>307</v>
      </c>
      <c r="AF732" s="1071" t="s">
        <v>2883</v>
      </c>
      <c r="AG732" s="1071" t="s">
        <v>2884</v>
      </c>
      <c r="AH732" s="1076"/>
    </row>
    <row r="733" spans="2:34">
      <c r="B733" s="1209" t="s">
        <v>3042</v>
      </c>
      <c r="C733" s="1147">
        <v>1123</v>
      </c>
      <c r="D733" s="1094">
        <v>1</v>
      </c>
      <c r="E733" s="1094">
        <v>1</v>
      </c>
      <c r="F733" s="1031"/>
      <c r="G733" s="1031"/>
      <c r="H733" s="1033">
        <v>0.01</v>
      </c>
      <c r="I733" s="1033">
        <v>0.01</v>
      </c>
      <c r="J733" s="1033">
        <v>0.02</v>
      </c>
      <c r="K733" s="1033">
        <v>0.02</v>
      </c>
      <c r="L733" s="1033">
        <v>0.02</v>
      </c>
      <c r="M733" s="1033">
        <v>0.02</v>
      </c>
      <c r="N733" s="1156" t="s">
        <v>283</v>
      </c>
      <c r="O733" s="1165" t="s">
        <v>3025</v>
      </c>
      <c r="P733" s="1033">
        <v>0.13500000000000001</v>
      </c>
      <c r="Q733" s="1033">
        <v>0.13500000000000001</v>
      </c>
      <c r="R733" s="1033">
        <v>0.13500000000000001</v>
      </c>
      <c r="S733" s="1037"/>
      <c r="T733" s="1034"/>
      <c r="U733" s="1036"/>
      <c r="V733" s="1038"/>
      <c r="W733" s="1036"/>
      <c r="X733" s="1034"/>
      <c r="Y733" s="1035"/>
      <c r="Z733" s="1034"/>
      <c r="AA733" s="1039"/>
      <c r="AB733" s="1031"/>
      <c r="AC733" s="1035"/>
      <c r="AD733" s="1034"/>
      <c r="AE733" s="1052"/>
      <c r="AF733" s="1040"/>
      <c r="AG733" s="1041"/>
      <c r="AH733" s="1076"/>
    </row>
    <row r="734" spans="2:34">
      <c r="B734" s="1197"/>
      <c r="C734" s="1158"/>
      <c r="D734" s="1042"/>
      <c r="E734" s="1042"/>
      <c r="F734" s="1044"/>
      <c r="G734" s="1044"/>
      <c r="H734" s="1046"/>
      <c r="I734" s="1046"/>
      <c r="J734" s="1046"/>
      <c r="K734" s="1046"/>
      <c r="L734" s="1046"/>
      <c r="M734" s="1046"/>
      <c r="N734" s="1159" t="s">
        <v>285</v>
      </c>
      <c r="O734" s="1167" t="s">
        <v>3025</v>
      </c>
      <c r="P734" s="1046"/>
      <c r="Q734" s="1046"/>
      <c r="R734" s="1046"/>
      <c r="S734" s="1050"/>
      <c r="T734" s="1046"/>
      <c r="U734" s="1049"/>
      <c r="V734" s="1051"/>
      <c r="W734" s="1049"/>
      <c r="X734" s="1046"/>
      <c r="Y734" s="1047"/>
      <c r="Z734" s="1046"/>
      <c r="AA734" s="1043"/>
      <c r="AB734" s="1044"/>
      <c r="AC734" s="1047"/>
      <c r="AD734" s="1046"/>
      <c r="AE734" s="1052"/>
      <c r="AF734" s="1040"/>
      <c r="AG734" s="1041"/>
      <c r="AH734" s="1076"/>
    </row>
    <row r="735" spans="2:34">
      <c r="B735" s="1197"/>
      <c r="C735" s="1158"/>
      <c r="D735" s="1042"/>
      <c r="E735" s="1042"/>
      <c r="F735" s="1044"/>
      <c r="G735" s="1044"/>
      <c r="H735" s="1046"/>
      <c r="I735" s="1046"/>
      <c r="J735" s="1046"/>
      <c r="K735" s="1046"/>
      <c r="L735" s="1046"/>
      <c r="M735" s="1046"/>
      <c r="N735" s="1159" t="s">
        <v>152</v>
      </c>
      <c r="O735" s="1167" t="s">
        <v>3026</v>
      </c>
      <c r="P735" s="1046"/>
      <c r="Q735" s="1046"/>
      <c r="R735" s="1046"/>
      <c r="S735" s="1050"/>
      <c r="T735" s="1046"/>
      <c r="U735" s="1049"/>
      <c r="V735" s="1051"/>
      <c r="W735" s="1049"/>
      <c r="X735" s="1046"/>
      <c r="Y735" s="1047"/>
      <c r="Z735" s="1046"/>
      <c r="AA735" s="1043"/>
      <c r="AB735" s="1044"/>
      <c r="AC735" s="1047"/>
      <c r="AD735" s="1046"/>
      <c r="AE735" s="1052"/>
      <c r="AF735" s="1040"/>
      <c r="AG735" s="1041"/>
      <c r="AH735" s="1076"/>
    </row>
    <row r="736" spans="2:34">
      <c r="B736" s="1197"/>
      <c r="C736" s="1158"/>
      <c r="D736" s="1042"/>
      <c r="E736" s="1042"/>
      <c r="F736" s="1044"/>
      <c r="G736" s="1044"/>
      <c r="H736" s="1046"/>
      <c r="I736" s="1046"/>
      <c r="J736" s="1046"/>
      <c r="K736" s="1046"/>
      <c r="L736" s="1046"/>
      <c r="M736" s="1046"/>
      <c r="N736" s="1159" t="s">
        <v>2271</v>
      </c>
      <c r="O736" s="1167" t="s">
        <v>3027</v>
      </c>
      <c r="P736" s="1046"/>
      <c r="Q736" s="1046"/>
      <c r="R736" s="1046"/>
      <c r="S736" s="1050"/>
      <c r="T736" s="1046"/>
      <c r="U736" s="1049"/>
      <c r="V736" s="1051"/>
      <c r="W736" s="1049"/>
      <c r="X736" s="1046"/>
      <c r="Y736" s="1047"/>
      <c r="Z736" s="1046"/>
      <c r="AA736" s="1043"/>
      <c r="AB736" s="1044"/>
      <c r="AC736" s="1047"/>
      <c r="AD736" s="1046"/>
      <c r="AE736" s="1052"/>
      <c r="AF736" s="1040"/>
      <c r="AG736" s="1041"/>
      <c r="AH736" s="1076"/>
    </row>
    <row r="737" spans="2:34">
      <c r="B737" s="1197"/>
      <c r="C737" s="1158"/>
      <c r="D737" s="1042"/>
      <c r="E737" s="1042"/>
      <c r="F737" s="1044"/>
      <c r="G737" s="1044"/>
      <c r="H737" s="1046"/>
      <c r="I737" s="1046"/>
      <c r="J737" s="1046"/>
      <c r="K737" s="1046"/>
      <c r="L737" s="1046"/>
      <c r="M737" s="1046"/>
      <c r="N737" s="1159" t="s">
        <v>2272</v>
      </c>
      <c r="O737" s="1167" t="s">
        <v>3028</v>
      </c>
      <c r="P737" s="1046"/>
      <c r="Q737" s="1046"/>
      <c r="R737" s="1046"/>
      <c r="S737" s="1050"/>
      <c r="T737" s="1046"/>
      <c r="U737" s="1049"/>
      <c r="V737" s="1051"/>
      <c r="W737" s="1049"/>
      <c r="X737" s="1046"/>
      <c r="Y737" s="1047"/>
      <c r="Z737" s="1046"/>
      <c r="AA737" s="1043"/>
      <c r="AB737" s="1044"/>
      <c r="AC737" s="1047"/>
      <c r="AD737" s="1046"/>
      <c r="AE737" s="1052"/>
      <c r="AF737" s="1040"/>
      <c r="AG737" s="1041"/>
      <c r="AH737" s="1076"/>
    </row>
    <row r="738" spans="2:34">
      <c r="B738" s="1197"/>
      <c r="C738" s="1158"/>
      <c r="D738" s="1042"/>
      <c r="E738" s="1042"/>
      <c r="F738" s="1044"/>
      <c r="G738" s="1044"/>
      <c r="H738" s="1046"/>
      <c r="I738" s="1046"/>
      <c r="J738" s="1046"/>
      <c r="K738" s="1046"/>
      <c r="L738" s="1046"/>
      <c r="M738" s="1046"/>
      <c r="N738" s="1159" t="s">
        <v>153</v>
      </c>
      <c r="O738" s="1167" t="s">
        <v>3029</v>
      </c>
      <c r="P738" s="1046"/>
      <c r="Q738" s="1046"/>
      <c r="R738" s="1046"/>
      <c r="S738" s="1050"/>
      <c r="T738" s="1046"/>
      <c r="U738" s="1049"/>
      <c r="V738" s="1051"/>
      <c r="W738" s="1049"/>
      <c r="X738" s="1046"/>
      <c r="Y738" s="1047"/>
      <c r="Z738" s="1046"/>
      <c r="AA738" s="1043"/>
      <c r="AB738" s="1044"/>
      <c r="AC738" s="1047"/>
      <c r="AD738" s="1046"/>
      <c r="AE738" s="1052"/>
      <c r="AF738" s="1040"/>
      <c r="AG738" s="1041"/>
      <c r="AH738" s="1076"/>
    </row>
    <row r="739" spans="2:34">
      <c r="B739" s="1197"/>
      <c r="C739" s="1158"/>
      <c r="D739" s="1042"/>
      <c r="E739" s="1042"/>
      <c r="F739" s="1044"/>
      <c r="G739" s="1044"/>
      <c r="H739" s="1046"/>
      <c r="I739" s="1046"/>
      <c r="J739" s="1046"/>
      <c r="K739" s="1046"/>
      <c r="L739" s="1046"/>
      <c r="M739" s="1046"/>
      <c r="N739" s="1159" t="s">
        <v>154</v>
      </c>
      <c r="O739" s="1167" t="s">
        <v>3029</v>
      </c>
      <c r="P739" s="1046"/>
      <c r="Q739" s="1046"/>
      <c r="R739" s="1046"/>
      <c r="S739" s="1050"/>
      <c r="T739" s="1046"/>
      <c r="U739" s="1049"/>
      <c r="V739" s="1051"/>
      <c r="W739" s="1049"/>
      <c r="X739" s="1046"/>
      <c r="Y739" s="1047"/>
      <c r="Z739" s="1046"/>
      <c r="AA739" s="1043"/>
      <c r="AB739" s="1044"/>
      <c r="AC739" s="1047"/>
      <c r="AD739" s="1046"/>
      <c r="AE739" s="1052"/>
      <c r="AF739" s="1040"/>
      <c r="AG739" s="1041"/>
      <c r="AH739" s="1076"/>
    </row>
    <row r="740" spans="2:34">
      <c r="B740" s="1197"/>
      <c r="C740" s="1158"/>
      <c r="D740" s="1042"/>
      <c r="E740" s="1042"/>
      <c r="F740" s="1044"/>
      <c r="G740" s="1044"/>
      <c r="H740" s="1046"/>
      <c r="I740" s="1046"/>
      <c r="J740" s="1046"/>
      <c r="K740" s="1046"/>
      <c r="L740" s="1046"/>
      <c r="M740" s="1046"/>
      <c r="N740" s="1159" t="s">
        <v>155</v>
      </c>
      <c r="O740" s="1167" t="s">
        <v>3030</v>
      </c>
      <c r="P740" s="1046"/>
      <c r="Q740" s="1046"/>
      <c r="R740" s="1046"/>
      <c r="S740" s="1050"/>
      <c r="T740" s="1046"/>
      <c r="U740" s="1049"/>
      <c r="V740" s="1051"/>
      <c r="W740" s="1049"/>
      <c r="X740" s="1046"/>
      <c r="Y740" s="1047"/>
      <c r="Z740" s="1046"/>
      <c r="AA740" s="1043"/>
      <c r="AB740" s="1044"/>
      <c r="AC740" s="1047"/>
      <c r="AD740" s="1046"/>
      <c r="AE740" s="1052"/>
      <c r="AF740" s="1040"/>
      <c r="AG740" s="1041"/>
      <c r="AH740" s="1076"/>
    </row>
    <row r="741" spans="2:34">
      <c r="B741" s="1197"/>
      <c r="C741" s="1158"/>
      <c r="D741" s="1042"/>
      <c r="E741" s="1042"/>
      <c r="F741" s="1044"/>
      <c r="G741" s="1044"/>
      <c r="H741" s="1046"/>
      <c r="I741" s="1046"/>
      <c r="J741" s="1046"/>
      <c r="K741" s="1046"/>
      <c r="L741" s="1046"/>
      <c r="M741" s="1046"/>
      <c r="N741" s="1159" t="s">
        <v>156</v>
      </c>
      <c r="O741" s="1167" t="s">
        <v>3029</v>
      </c>
      <c r="P741" s="1046"/>
      <c r="Q741" s="1046"/>
      <c r="R741" s="1046"/>
      <c r="S741" s="1050"/>
      <c r="T741" s="1046"/>
      <c r="U741" s="1049"/>
      <c r="V741" s="1051"/>
      <c r="W741" s="1049"/>
      <c r="X741" s="1046"/>
      <c r="Y741" s="1047"/>
      <c r="Z741" s="1046"/>
      <c r="AA741" s="1043"/>
      <c r="AB741" s="1044"/>
      <c r="AC741" s="1047"/>
      <c r="AD741" s="1046"/>
      <c r="AE741" s="1052"/>
      <c r="AF741" s="1040"/>
      <c r="AG741" s="1041"/>
      <c r="AH741" s="1076"/>
    </row>
    <row r="742" spans="2:34">
      <c r="B742" s="1197"/>
      <c r="C742" s="1158"/>
      <c r="D742" s="1042"/>
      <c r="E742" s="1042"/>
      <c r="F742" s="1044"/>
      <c r="G742" s="1044"/>
      <c r="H742" s="1046"/>
      <c r="I742" s="1046"/>
      <c r="J742" s="1046"/>
      <c r="K742" s="1046"/>
      <c r="L742" s="1046"/>
      <c r="M742" s="1046"/>
      <c r="N742" s="1159" t="s">
        <v>157</v>
      </c>
      <c r="O742" s="1167" t="s">
        <v>3030</v>
      </c>
      <c r="P742" s="1046"/>
      <c r="Q742" s="1046"/>
      <c r="R742" s="1046"/>
      <c r="S742" s="1050"/>
      <c r="T742" s="1046"/>
      <c r="U742" s="1049"/>
      <c r="V742" s="1051"/>
      <c r="W742" s="1049"/>
      <c r="X742" s="1046"/>
      <c r="Y742" s="1047"/>
      <c r="Z742" s="1046"/>
      <c r="AA742" s="1043"/>
      <c r="AB742" s="1044"/>
      <c r="AC742" s="1047"/>
      <c r="AD742" s="1046"/>
      <c r="AE742" s="1052"/>
      <c r="AF742" s="1040"/>
      <c r="AG742" s="1041"/>
      <c r="AH742" s="1076"/>
    </row>
    <row r="743" spans="2:34">
      <c r="B743" s="1197"/>
      <c r="C743" s="1158"/>
      <c r="D743" s="1042"/>
      <c r="E743" s="1042"/>
      <c r="F743" s="1044"/>
      <c r="G743" s="1044"/>
      <c r="H743" s="1046"/>
      <c r="I743" s="1046"/>
      <c r="J743" s="1046"/>
      <c r="K743" s="1046"/>
      <c r="L743" s="1046"/>
      <c r="M743" s="1046"/>
      <c r="N743" s="1159" t="s">
        <v>158</v>
      </c>
      <c r="O743" s="1167" t="s">
        <v>3030</v>
      </c>
      <c r="P743" s="1046"/>
      <c r="Q743" s="1046"/>
      <c r="R743" s="1046"/>
      <c r="S743" s="1050"/>
      <c r="T743" s="1046"/>
      <c r="U743" s="1049"/>
      <c r="V743" s="1051"/>
      <c r="W743" s="1049"/>
      <c r="X743" s="1046"/>
      <c r="Y743" s="1047"/>
      <c r="Z743" s="1046"/>
      <c r="AA743" s="1043"/>
      <c r="AB743" s="1044"/>
      <c r="AC743" s="1047"/>
      <c r="AD743" s="1046"/>
      <c r="AE743" s="1052"/>
      <c r="AF743" s="1040"/>
      <c r="AG743" s="1041"/>
      <c r="AH743" s="1076"/>
    </row>
    <row r="744" spans="2:34">
      <c r="B744" s="1197"/>
      <c r="C744" s="1158"/>
      <c r="D744" s="1042"/>
      <c r="E744" s="1042"/>
      <c r="F744" s="1044"/>
      <c r="G744" s="1044"/>
      <c r="H744" s="1046"/>
      <c r="I744" s="1046"/>
      <c r="J744" s="1046"/>
      <c r="K744" s="1046"/>
      <c r="L744" s="1046"/>
      <c r="M744" s="1046"/>
      <c r="N744" s="1159" t="s">
        <v>159</v>
      </c>
      <c r="O744" s="1167" t="s">
        <v>3031</v>
      </c>
      <c r="P744" s="1046"/>
      <c r="Q744" s="1046"/>
      <c r="R744" s="1046"/>
      <c r="S744" s="1050"/>
      <c r="T744" s="1046"/>
      <c r="U744" s="1049"/>
      <c r="V744" s="1051"/>
      <c r="W744" s="1049"/>
      <c r="X744" s="1046"/>
      <c r="Y744" s="1047"/>
      <c r="Z744" s="1046"/>
      <c r="AA744" s="1043"/>
      <c r="AB744" s="1044"/>
      <c r="AC744" s="1047"/>
      <c r="AD744" s="1046"/>
      <c r="AE744" s="1052"/>
      <c r="AF744" s="1040"/>
      <c r="AG744" s="1041"/>
      <c r="AH744" s="1076"/>
    </row>
    <row r="745" spans="2:34">
      <c r="B745" s="1197"/>
      <c r="C745" s="1158"/>
      <c r="D745" s="1042"/>
      <c r="E745" s="1042"/>
      <c r="F745" s="1044"/>
      <c r="G745" s="1044"/>
      <c r="H745" s="1046"/>
      <c r="I745" s="1046"/>
      <c r="J745" s="1046"/>
      <c r="K745" s="1046"/>
      <c r="L745" s="1046"/>
      <c r="M745" s="1046"/>
      <c r="N745" s="1159" t="s">
        <v>160</v>
      </c>
      <c r="O745" s="1167" t="s">
        <v>3030</v>
      </c>
      <c r="P745" s="1046"/>
      <c r="Q745" s="1046"/>
      <c r="R745" s="1046"/>
      <c r="S745" s="1050"/>
      <c r="T745" s="1046"/>
      <c r="U745" s="1049"/>
      <c r="V745" s="1051"/>
      <c r="W745" s="1049"/>
      <c r="X745" s="1046"/>
      <c r="Y745" s="1047"/>
      <c r="Z745" s="1046"/>
      <c r="AA745" s="1043"/>
      <c r="AB745" s="1044"/>
      <c r="AC745" s="1047"/>
      <c r="AD745" s="1046"/>
      <c r="AE745" s="1052"/>
      <c r="AF745" s="1040"/>
      <c r="AG745" s="1041"/>
      <c r="AH745" s="1076"/>
    </row>
    <row r="746" spans="2:34">
      <c r="B746" s="1197"/>
      <c r="C746" s="1158"/>
      <c r="D746" s="1042"/>
      <c r="E746" s="1042"/>
      <c r="F746" s="1044"/>
      <c r="G746" s="1044"/>
      <c r="H746" s="1046"/>
      <c r="I746" s="1046"/>
      <c r="J746" s="1046"/>
      <c r="K746" s="1046"/>
      <c r="L746" s="1046"/>
      <c r="M746" s="1046"/>
      <c r="N746" s="1159" t="s">
        <v>161</v>
      </c>
      <c r="O746" s="1167" t="s">
        <v>3032</v>
      </c>
      <c r="P746" s="1046"/>
      <c r="Q746" s="1046"/>
      <c r="R746" s="1046"/>
      <c r="S746" s="1050"/>
      <c r="T746" s="1046"/>
      <c r="U746" s="1049"/>
      <c r="V746" s="1051"/>
      <c r="W746" s="1049"/>
      <c r="X746" s="1046"/>
      <c r="Y746" s="1047"/>
      <c r="Z746" s="1046"/>
      <c r="AA746" s="1043"/>
      <c r="AB746" s="1044"/>
      <c r="AC746" s="1047"/>
      <c r="AD746" s="1046"/>
      <c r="AE746" s="1052"/>
      <c r="AF746" s="1040"/>
      <c r="AG746" s="1041"/>
      <c r="AH746" s="1076"/>
    </row>
    <row r="747" spans="2:34">
      <c r="B747" s="1197"/>
      <c r="C747" s="1158"/>
      <c r="D747" s="1042"/>
      <c r="E747" s="1042"/>
      <c r="F747" s="1044"/>
      <c r="G747" s="1044"/>
      <c r="H747" s="1046"/>
      <c r="I747" s="1046"/>
      <c r="J747" s="1046"/>
      <c r="K747" s="1046"/>
      <c r="L747" s="1046"/>
      <c r="M747" s="1046"/>
      <c r="N747" s="1159" t="s">
        <v>164</v>
      </c>
      <c r="O747" s="1167" t="s">
        <v>3026</v>
      </c>
      <c r="P747" s="1046"/>
      <c r="Q747" s="1046"/>
      <c r="R747" s="1046"/>
      <c r="S747" s="1050"/>
      <c r="T747" s="1046"/>
      <c r="U747" s="1049"/>
      <c r="V747" s="1051"/>
      <c r="W747" s="1049"/>
      <c r="X747" s="1046"/>
      <c r="Y747" s="1047"/>
      <c r="Z747" s="1046"/>
      <c r="AA747" s="1043"/>
      <c r="AB747" s="1044"/>
      <c r="AC747" s="1047"/>
      <c r="AD747" s="1046"/>
      <c r="AE747" s="1052"/>
      <c r="AF747" s="1040"/>
      <c r="AG747" s="1041"/>
      <c r="AH747" s="1076"/>
    </row>
    <row r="748" spans="2:34">
      <c r="B748" s="1197"/>
      <c r="C748" s="1158"/>
      <c r="D748" s="1042"/>
      <c r="E748" s="1042"/>
      <c r="F748" s="1044"/>
      <c r="G748" s="1044"/>
      <c r="H748" s="1046"/>
      <c r="I748" s="1046"/>
      <c r="J748" s="1046"/>
      <c r="K748" s="1046"/>
      <c r="L748" s="1046"/>
      <c r="M748" s="1046"/>
      <c r="N748" s="1159" t="s">
        <v>2273</v>
      </c>
      <c r="O748" s="1167" t="s">
        <v>3033</v>
      </c>
      <c r="P748" s="1046"/>
      <c r="Q748" s="1046"/>
      <c r="R748" s="1046"/>
      <c r="S748" s="1050"/>
      <c r="T748" s="1046"/>
      <c r="U748" s="1049"/>
      <c r="V748" s="1051"/>
      <c r="W748" s="1049"/>
      <c r="X748" s="1046"/>
      <c r="Y748" s="1047"/>
      <c r="Z748" s="1046"/>
      <c r="AA748" s="1043"/>
      <c r="AB748" s="1044"/>
      <c r="AC748" s="1047"/>
      <c r="AD748" s="1046"/>
      <c r="AE748" s="1052"/>
      <c r="AF748" s="1040"/>
      <c r="AG748" s="1041"/>
      <c r="AH748" s="1076"/>
    </row>
    <row r="749" spans="2:34">
      <c r="B749" s="1197"/>
      <c r="C749" s="1158"/>
      <c r="D749" s="1042"/>
      <c r="E749" s="1042"/>
      <c r="F749" s="1044"/>
      <c r="G749" s="1044"/>
      <c r="H749" s="1046"/>
      <c r="I749" s="1046"/>
      <c r="J749" s="1046"/>
      <c r="K749" s="1046"/>
      <c r="L749" s="1046"/>
      <c r="M749" s="1046"/>
      <c r="N749" s="1159" t="s">
        <v>2362</v>
      </c>
      <c r="O749" s="1167" t="s">
        <v>3034</v>
      </c>
      <c r="P749" s="1046"/>
      <c r="Q749" s="1046"/>
      <c r="R749" s="1046"/>
      <c r="S749" s="1050"/>
      <c r="T749" s="1046"/>
      <c r="U749" s="1049"/>
      <c r="V749" s="1051"/>
      <c r="W749" s="1049"/>
      <c r="X749" s="1046"/>
      <c r="Y749" s="1047"/>
      <c r="Z749" s="1046"/>
      <c r="AA749" s="1043"/>
      <c r="AB749" s="1044"/>
      <c r="AC749" s="1047"/>
      <c r="AD749" s="1046"/>
      <c r="AE749" s="1052"/>
      <c r="AF749" s="1040"/>
      <c r="AG749" s="1041"/>
      <c r="AH749" s="1076"/>
    </row>
    <row r="750" spans="2:34">
      <c r="B750" s="1197"/>
      <c r="C750" s="1158"/>
      <c r="D750" s="1042"/>
      <c r="E750" s="1042"/>
      <c r="F750" s="1044"/>
      <c r="G750" s="1044"/>
      <c r="H750" s="1046"/>
      <c r="I750" s="1046"/>
      <c r="J750" s="1046"/>
      <c r="K750" s="1046"/>
      <c r="L750" s="1046"/>
      <c r="M750" s="1046"/>
      <c r="N750" s="1159" t="s">
        <v>2742</v>
      </c>
      <c r="O750" s="1167" t="s">
        <v>3035</v>
      </c>
      <c r="P750" s="1046"/>
      <c r="Q750" s="1046"/>
      <c r="R750" s="1046"/>
      <c r="S750" s="1050"/>
      <c r="T750" s="1046"/>
      <c r="U750" s="1049"/>
      <c r="V750" s="1051"/>
      <c r="W750" s="1049"/>
      <c r="X750" s="1046"/>
      <c r="Y750" s="1047"/>
      <c r="Z750" s="1046"/>
      <c r="AA750" s="1043"/>
      <c r="AB750" s="1044"/>
      <c r="AC750" s="1047"/>
      <c r="AD750" s="1046"/>
      <c r="AE750" s="1052"/>
      <c r="AF750" s="1040"/>
      <c r="AG750" s="1041"/>
      <c r="AH750" s="1076"/>
    </row>
    <row r="751" spans="2:34">
      <c r="B751" s="1197"/>
      <c r="C751" s="1158"/>
      <c r="D751" s="1042"/>
      <c r="E751" s="1042"/>
      <c r="F751" s="1044"/>
      <c r="G751" s="1044"/>
      <c r="H751" s="1046"/>
      <c r="I751" s="1046"/>
      <c r="J751" s="1046"/>
      <c r="K751" s="1046"/>
      <c r="L751" s="1046"/>
      <c r="M751" s="1046"/>
      <c r="N751" s="1159" t="s">
        <v>162</v>
      </c>
      <c r="O751" s="1167" t="s">
        <v>3029</v>
      </c>
      <c r="P751" s="1046"/>
      <c r="Q751" s="1046"/>
      <c r="R751" s="1046"/>
      <c r="S751" s="1050"/>
      <c r="T751" s="1046"/>
      <c r="U751" s="1049"/>
      <c r="V751" s="1051"/>
      <c r="W751" s="1049"/>
      <c r="X751" s="1046"/>
      <c r="Y751" s="1047"/>
      <c r="Z751" s="1046"/>
      <c r="AA751" s="1043"/>
      <c r="AB751" s="1044"/>
      <c r="AC751" s="1047"/>
      <c r="AD751" s="1046"/>
      <c r="AE751" s="1052"/>
      <c r="AF751" s="1040"/>
      <c r="AG751" s="1041"/>
      <c r="AH751" s="1076"/>
    </row>
    <row r="752" spans="2:34">
      <c r="B752" s="1197"/>
      <c r="C752" s="1158"/>
      <c r="D752" s="1042"/>
      <c r="E752" s="1042"/>
      <c r="F752" s="1044"/>
      <c r="G752" s="1044"/>
      <c r="H752" s="1046"/>
      <c r="I752" s="1046"/>
      <c r="J752" s="1046"/>
      <c r="K752" s="1046"/>
      <c r="L752" s="1046"/>
      <c r="M752" s="1046"/>
      <c r="N752" s="1159" t="s">
        <v>3036</v>
      </c>
      <c r="O752" s="1167" t="s">
        <v>3037</v>
      </c>
      <c r="P752" s="1046"/>
      <c r="Q752" s="1046"/>
      <c r="R752" s="1046"/>
      <c r="S752" s="1050"/>
      <c r="T752" s="1046"/>
      <c r="U752" s="1049"/>
      <c r="V752" s="1051"/>
      <c r="W752" s="1049"/>
      <c r="X752" s="1046"/>
      <c r="Y752" s="1047"/>
      <c r="Z752" s="1046"/>
      <c r="AA752" s="1043"/>
      <c r="AB752" s="1044"/>
      <c r="AC752" s="1047"/>
      <c r="AD752" s="1046"/>
      <c r="AE752" s="1052"/>
      <c r="AF752" s="1040"/>
      <c r="AG752" s="1041"/>
      <c r="AH752" s="1076"/>
    </row>
    <row r="753" spans="2:34">
      <c r="B753" s="1197"/>
      <c r="C753" s="1158"/>
      <c r="D753" s="1042"/>
      <c r="E753" s="1042"/>
      <c r="F753" s="1044"/>
      <c r="G753" s="1044"/>
      <c r="H753" s="1046"/>
      <c r="I753" s="1046"/>
      <c r="J753" s="1046"/>
      <c r="K753" s="1046"/>
      <c r="L753" s="1046"/>
      <c r="M753" s="1046"/>
      <c r="N753" s="1159" t="s">
        <v>29</v>
      </c>
      <c r="O753" s="1167" t="s">
        <v>3038</v>
      </c>
      <c r="P753" s="1046"/>
      <c r="Q753" s="1046"/>
      <c r="R753" s="1046"/>
      <c r="S753" s="1050"/>
      <c r="T753" s="1046"/>
      <c r="U753" s="1049"/>
      <c r="V753" s="1051"/>
      <c r="W753" s="1049"/>
      <c r="X753" s="1046"/>
      <c r="Y753" s="1047"/>
      <c r="Z753" s="1046"/>
      <c r="AA753" s="1043"/>
      <c r="AB753" s="1044"/>
      <c r="AC753" s="1047"/>
      <c r="AD753" s="1046"/>
      <c r="AE753" s="1052"/>
      <c r="AF753" s="1040"/>
      <c r="AG753" s="1041"/>
      <c r="AH753" s="1076"/>
    </row>
    <row r="754" spans="2:34">
      <c r="B754" s="1197"/>
      <c r="C754" s="1158"/>
      <c r="D754" s="1042"/>
      <c r="E754" s="1042"/>
      <c r="F754" s="1044"/>
      <c r="G754" s="1044"/>
      <c r="H754" s="1046"/>
      <c r="I754" s="1046"/>
      <c r="J754" s="1046"/>
      <c r="K754" s="1046"/>
      <c r="L754" s="1046"/>
      <c r="M754" s="1046"/>
      <c r="N754" s="1159" t="s">
        <v>3039</v>
      </c>
      <c r="O754" s="1167" t="s">
        <v>3040</v>
      </c>
      <c r="P754" s="1046"/>
      <c r="Q754" s="1046"/>
      <c r="R754" s="1046"/>
      <c r="S754" s="1050"/>
      <c r="T754" s="1046"/>
      <c r="U754" s="1049"/>
      <c r="V754" s="1051"/>
      <c r="W754" s="1049"/>
      <c r="X754" s="1046"/>
      <c r="Y754" s="1047"/>
      <c r="Z754" s="1046"/>
      <c r="AA754" s="1043"/>
      <c r="AB754" s="1044"/>
      <c r="AC754" s="1047"/>
      <c r="AD754" s="1046"/>
      <c r="AE754" s="1052"/>
      <c r="AF754" s="1040"/>
      <c r="AG754" s="1041"/>
      <c r="AH754" s="1076"/>
    </row>
    <row r="755" spans="2:34">
      <c r="B755" s="1197"/>
      <c r="C755" s="1158"/>
      <c r="D755" s="1042"/>
      <c r="E755" s="1042"/>
      <c r="F755" s="1044"/>
      <c r="G755" s="1044"/>
      <c r="H755" s="1046"/>
      <c r="I755" s="1046"/>
      <c r="J755" s="1046"/>
      <c r="K755" s="1046"/>
      <c r="L755" s="1046"/>
      <c r="M755" s="1046"/>
      <c r="N755" s="1159" t="s">
        <v>3041</v>
      </c>
      <c r="O755" s="1206">
        <v>0.85</v>
      </c>
      <c r="P755" s="1046"/>
      <c r="Q755" s="1046"/>
      <c r="R755" s="1046"/>
      <c r="S755" s="1050"/>
      <c r="T755" s="1046"/>
      <c r="U755" s="1049"/>
      <c r="V755" s="1051"/>
      <c r="W755" s="1049"/>
      <c r="X755" s="1046"/>
      <c r="Y755" s="1047"/>
      <c r="Z755" s="1046"/>
      <c r="AA755" s="1043"/>
      <c r="AB755" s="1044"/>
      <c r="AC755" s="1047"/>
      <c r="AD755" s="1046"/>
      <c r="AE755" s="1052"/>
      <c r="AF755" s="1040"/>
      <c r="AG755" s="1041"/>
      <c r="AH755" s="1076"/>
    </row>
    <row r="756" spans="2:34" ht="13.5" thickBot="1">
      <c r="B756" s="1197"/>
      <c r="C756" s="1158"/>
      <c r="D756" s="1042"/>
      <c r="E756" s="1042"/>
      <c r="F756" s="1044"/>
      <c r="G756" s="1044"/>
      <c r="H756" s="1046"/>
      <c r="I756" s="1046"/>
      <c r="J756" s="1046"/>
      <c r="K756" s="1046"/>
      <c r="L756" s="1046"/>
      <c r="M756" s="1046"/>
      <c r="N756" s="1207" t="s">
        <v>165</v>
      </c>
      <c r="O756" s="1208" t="s">
        <v>3034</v>
      </c>
      <c r="P756" s="1046"/>
      <c r="Q756" s="1046"/>
      <c r="R756" s="1046"/>
      <c r="S756" s="1050"/>
      <c r="T756" s="1046"/>
      <c r="U756" s="1049"/>
      <c r="V756" s="1051"/>
      <c r="W756" s="1049"/>
      <c r="X756" s="1046"/>
      <c r="Y756" s="1047"/>
      <c r="Z756" s="1046"/>
      <c r="AA756" s="1043"/>
      <c r="AB756" s="1044"/>
      <c r="AC756" s="1047"/>
      <c r="AD756" s="1046"/>
      <c r="AE756" s="1052"/>
      <c r="AF756" s="1040"/>
      <c r="AG756" s="1041"/>
      <c r="AH756" s="1076"/>
    </row>
    <row r="757" spans="2:34" ht="13.5" customHeight="1" thickBot="1">
      <c r="B757" s="1199"/>
      <c r="C757" s="1200"/>
      <c r="D757" s="1201"/>
      <c r="E757" s="1201"/>
      <c r="F757" s="1202"/>
      <c r="G757" s="1202"/>
      <c r="H757" s="1203"/>
      <c r="I757" s="1203"/>
      <c r="J757" s="1203"/>
      <c r="K757" s="1203"/>
      <c r="L757" s="1203"/>
      <c r="M757" s="1203"/>
      <c r="N757" s="1204"/>
      <c r="O757" s="1203"/>
      <c r="P757" s="1203"/>
      <c r="Q757" s="1203"/>
      <c r="R757" s="1203"/>
      <c r="S757" s="1203"/>
      <c r="T757" s="1203"/>
      <c r="U757" s="1203"/>
      <c r="V757" s="1204"/>
      <c r="W757" s="1203"/>
      <c r="X757" s="1203"/>
      <c r="Y757" s="1203"/>
      <c r="Z757" s="1203"/>
      <c r="AA757" s="1201"/>
      <c r="AB757" s="1202"/>
      <c r="AC757" s="1203"/>
      <c r="AD757" s="1203"/>
      <c r="AE757" s="1204"/>
      <c r="AF757" s="1200"/>
      <c r="AG757" s="1205"/>
      <c r="AH757" s="1076"/>
    </row>
    <row r="758" spans="2:34" ht="13.5" customHeight="1">
      <c r="B758" s="1183"/>
      <c r="C758" s="1184"/>
      <c r="D758" s="1184">
        <v>1.0000000000000001E-33</v>
      </c>
      <c r="E758" s="1184"/>
      <c r="F758" s="1184"/>
      <c r="G758" s="1184"/>
      <c r="H758" s="1184"/>
      <c r="I758" s="1184"/>
      <c r="J758" s="1184"/>
      <c r="K758" s="1184"/>
      <c r="L758" s="1184"/>
      <c r="M758" s="1184"/>
      <c r="N758" s="1184">
        <v>1.0000000000000001E-33</v>
      </c>
      <c r="O758" s="1184"/>
      <c r="P758" s="1184"/>
      <c r="Q758" s="1184"/>
      <c r="R758" s="1184"/>
      <c r="S758" s="1184"/>
      <c r="T758" s="1184"/>
      <c r="U758" s="1184"/>
      <c r="V758" s="1184">
        <v>1.0000000000000001E-33</v>
      </c>
      <c r="W758" s="1184"/>
      <c r="X758" s="1184"/>
      <c r="Y758" s="1184"/>
      <c r="Z758" s="1184"/>
      <c r="AA758" s="1184"/>
      <c r="AB758" s="1184"/>
      <c r="AC758" s="1184"/>
      <c r="AD758" s="1184"/>
      <c r="AE758" s="1184"/>
      <c r="AF758" s="1184"/>
      <c r="AG758" s="1184"/>
      <c r="AH758" s="1076"/>
    </row>
    <row r="759" spans="2:34" ht="13.5" customHeight="1">
      <c r="B759" s="1185" t="s">
        <v>2887</v>
      </c>
      <c r="C759" s="2276" t="s">
        <v>3043</v>
      </c>
      <c r="D759" s="2276"/>
      <c r="E759" s="2276"/>
      <c r="F759" s="2276"/>
      <c r="G759" s="2276"/>
      <c r="H759" s="2276"/>
      <c r="I759" s="2276"/>
      <c r="J759" s="2276"/>
      <c r="K759" s="2276"/>
      <c r="L759" s="2276"/>
      <c r="M759" s="2276"/>
      <c r="N759" s="2276"/>
      <c r="O759" s="2276"/>
      <c r="P759" s="2276"/>
      <c r="Q759" s="2276"/>
      <c r="R759" s="2276"/>
      <c r="S759" s="2276"/>
      <c r="T759" s="2276"/>
      <c r="U759" s="2276"/>
      <c r="V759" s="2276"/>
      <c r="W759" s="2276"/>
      <c r="X759" s="2276"/>
      <c r="Y759" s="2276"/>
      <c r="Z759" s="2276"/>
      <c r="AA759" s="2276"/>
      <c r="AB759" s="2276"/>
      <c r="AC759" s="2276"/>
      <c r="AD759" s="2276"/>
      <c r="AE759" s="2276"/>
      <c r="AF759" s="2276"/>
      <c r="AG759" s="2276"/>
      <c r="AH759" s="1076"/>
    </row>
    <row r="760" spans="2:34" ht="23.25" customHeight="1" thickBot="1">
      <c r="B760" s="1186" t="s">
        <v>2889</v>
      </c>
      <c r="C760" s="2232" t="s">
        <v>2970</v>
      </c>
      <c r="D760" s="2232"/>
      <c r="E760" s="2232"/>
      <c r="F760" s="2232"/>
      <c r="G760" s="2232"/>
      <c r="H760" s="2232"/>
      <c r="I760" s="2232"/>
      <c r="J760" s="2232"/>
      <c r="K760" s="2232"/>
      <c r="L760" s="2232"/>
      <c r="M760" s="2232"/>
      <c r="N760" s="2232"/>
      <c r="O760" s="2232"/>
      <c r="P760" s="2232"/>
      <c r="Q760" s="2232"/>
      <c r="R760" s="2232"/>
      <c r="S760" s="2232"/>
      <c r="T760" s="2232"/>
      <c r="U760" s="2232"/>
      <c r="V760" s="2232"/>
      <c r="W760" s="2232"/>
      <c r="X760" s="2232"/>
      <c r="Y760" s="2232"/>
      <c r="Z760" s="2232"/>
      <c r="AA760" s="2232"/>
      <c r="AB760" s="2232"/>
      <c r="AC760" s="2232"/>
      <c r="AD760" s="2232"/>
      <c r="AE760" s="2232"/>
      <c r="AF760" s="2232"/>
      <c r="AG760" s="2232"/>
      <c r="AH760" s="1081"/>
    </row>
    <row r="761" spans="2:34" ht="13.5" customHeight="1" thickBot="1">
      <c r="B761" s="1189"/>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row>
    <row r="762" spans="2:34" ht="20.25">
      <c r="B762" s="1851" t="s">
        <v>2854</v>
      </c>
      <c r="C762" s="1852"/>
      <c r="D762" s="1852"/>
      <c r="E762" s="1852"/>
      <c r="F762" s="1852"/>
      <c r="G762" s="1852"/>
      <c r="H762" s="1852"/>
      <c r="I762" s="1852"/>
      <c r="J762" s="1852"/>
      <c r="K762" s="1852"/>
      <c r="L762" s="1852"/>
      <c r="M762" s="1852"/>
      <c r="N762" s="1852"/>
      <c r="O762" s="1852"/>
      <c r="P762" s="1852"/>
      <c r="Q762" s="1852"/>
      <c r="R762" s="1852"/>
      <c r="S762" s="1852"/>
      <c r="T762" s="1852"/>
      <c r="U762" s="1852"/>
      <c r="V762" s="1852"/>
      <c r="W762" s="1852"/>
      <c r="X762" s="1852"/>
      <c r="Y762" s="1852"/>
      <c r="Z762" s="1852"/>
      <c r="AA762" s="1852"/>
      <c r="AB762" s="1852"/>
      <c r="AC762" s="1852"/>
      <c r="AD762" s="1852"/>
      <c r="AE762" s="1852"/>
      <c r="AF762" s="1852"/>
      <c r="AG762" s="1852"/>
      <c r="AH762" s="1853"/>
    </row>
    <row r="763" spans="2:34">
      <c r="B763" s="1075"/>
      <c r="C763" s="1015"/>
      <c r="D763" s="725"/>
      <c r="E763" s="725"/>
      <c r="F763" s="456"/>
      <c r="G763" s="456"/>
      <c r="H763" s="456"/>
      <c r="I763" s="456"/>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6"/>
      <c r="AF763" s="456"/>
      <c r="AG763" s="456"/>
      <c r="AH763" s="1076"/>
    </row>
    <row r="764" spans="2:34">
      <c r="B764" s="1018" t="s">
        <v>2855</v>
      </c>
      <c r="C764" s="1074" t="s">
        <v>3001</v>
      </c>
      <c r="D764" s="1074"/>
      <c r="E764" s="456"/>
      <c r="F764" s="456"/>
      <c r="G764" s="456"/>
      <c r="H764" s="456"/>
      <c r="I764" s="477"/>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1076"/>
    </row>
    <row r="765" spans="2:34" ht="13.5" thickBot="1">
      <c r="B765" s="1018" t="s">
        <v>2857</v>
      </c>
      <c r="C765" s="1238">
        <v>41352</v>
      </c>
      <c r="D765" s="1238"/>
      <c r="E765" s="456"/>
      <c r="F765" s="456"/>
      <c r="G765" s="456"/>
      <c r="H765" s="456"/>
      <c r="I765" s="477"/>
      <c r="J765" s="456"/>
      <c r="K765" s="456"/>
      <c r="L765" s="456"/>
      <c r="M765" s="456"/>
      <c r="N765" s="456"/>
      <c r="O765" s="456"/>
      <c r="P765" s="456"/>
      <c r="Q765" s="456"/>
      <c r="R765" s="456"/>
      <c r="S765" s="456"/>
      <c r="T765" s="456"/>
      <c r="U765" s="456"/>
      <c r="V765" s="456"/>
      <c r="W765" s="456"/>
      <c r="X765" s="456"/>
      <c r="Y765" s="456"/>
      <c r="Z765" s="456"/>
      <c r="AA765" s="456"/>
      <c r="AB765" s="456"/>
      <c r="AC765" s="456"/>
      <c r="AD765" s="456"/>
      <c r="AE765" s="456"/>
      <c r="AF765" s="456"/>
      <c r="AG765" s="456"/>
      <c r="AH765" s="1076"/>
    </row>
    <row r="766" spans="2:34" ht="46.5" customHeight="1" thickBot="1">
      <c r="B766" s="1075" t="s">
        <v>2858</v>
      </c>
      <c r="C766" s="1856" t="s">
        <v>3002</v>
      </c>
      <c r="D766" s="1857"/>
      <c r="E766" s="1857"/>
      <c r="F766" s="1857"/>
      <c r="G766" s="1857"/>
      <c r="H766" s="1857"/>
      <c r="I766" s="1857"/>
      <c r="J766" s="1857"/>
      <c r="K766" s="1857"/>
      <c r="L766" s="1858"/>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1076"/>
    </row>
    <row r="767" spans="2:34" ht="13.5" thickBot="1">
      <c r="B767" s="1859" t="s">
        <v>2859</v>
      </c>
      <c r="C767" s="1861" t="s">
        <v>2860</v>
      </c>
      <c r="D767" s="1859" t="s">
        <v>2861</v>
      </c>
      <c r="E767" s="1863" t="s">
        <v>2862</v>
      </c>
      <c r="F767" s="1864"/>
      <c r="G767" s="1864"/>
      <c r="H767" s="1864"/>
      <c r="I767" s="1864"/>
      <c r="J767" s="1864"/>
      <c r="K767" s="1864"/>
      <c r="L767" s="1864"/>
      <c r="M767" s="1864"/>
      <c r="N767" s="1864"/>
      <c r="O767" s="1864"/>
      <c r="P767" s="1864"/>
      <c r="Q767" s="1864"/>
      <c r="R767" s="1865"/>
      <c r="S767" s="1866" t="s">
        <v>2863</v>
      </c>
      <c r="T767" s="1867"/>
      <c r="U767" s="1867"/>
      <c r="V767" s="1867"/>
      <c r="W767" s="1867"/>
      <c r="X767" s="1867"/>
      <c r="Y767" s="1867"/>
      <c r="Z767" s="1868"/>
      <c r="AA767" s="1863" t="s">
        <v>2864</v>
      </c>
      <c r="AB767" s="1864"/>
      <c r="AC767" s="1864"/>
      <c r="AD767" s="1865"/>
      <c r="AE767" s="1869" t="s">
        <v>2865</v>
      </c>
      <c r="AF767" s="1870"/>
      <c r="AG767" s="1871"/>
      <c r="AH767" s="1076"/>
    </row>
    <row r="768" spans="2:34" ht="40.5" customHeight="1" thickBot="1">
      <c r="B768" s="1860"/>
      <c r="C768" s="1862"/>
      <c r="D768" s="1860"/>
      <c r="E768" s="1859" t="s">
        <v>2866</v>
      </c>
      <c r="F768" s="1875" t="s">
        <v>2867</v>
      </c>
      <c r="G768" s="1875" t="s">
        <v>2868</v>
      </c>
      <c r="H768" s="1866" t="s">
        <v>2869</v>
      </c>
      <c r="I768" s="1868"/>
      <c r="J768" s="1866" t="s">
        <v>2870</v>
      </c>
      <c r="K768" s="1868"/>
      <c r="L768" s="1866" t="s">
        <v>2871</v>
      </c>
      <c r="M768" s="1868"/>
      <c r="N768" s="1877" t="s">
        <v>2872</v>
      </c>
      <c r="O768" s="1878"/>
      <c r="P768" s="1867" t="s">
        <v>2873</v>
      </c>
      <c r="Q768" s="1867"/>
      <c r="R768" s="1868"/>
      <c r="S768" s="1875" t="s">
        <v>2869</v>
      </c>
      <c r="T768" s="1875" t="s">
        <v>2870</v>
      </c>
      <c r="U768" s="1875" t="s">
        <v>2871</v>
      </c>
      <c r="V768" s="1867" t="s">
        <v>2872</v>
      </c>
      <c r="W768" s="1867"/>
      <c r="X768" s="1866" t="s">
        <v>2873</v>
      </c>
      <c r="Y768" s="1867"/>
      <c r="Z768" s="1868"/>
      <c r="AA768" s="1859" t="s">
        <v>2866</v>
      </c>
      <c r="AB768" s="1859" t="s">
        <v>2874</v>
      </c>
      <c r="AC768" s="1859" t="s">
        <v>2875</v>
      </c>
      <c r="AD768" s="1859" t="s">
        <v>2876</v>
      </c>
      <c r="AE768" s="1872"/>
      <c r="AF768" s="1873"/>
      <c r="AG768" s="1874"/>
      <c r="AH768" s="1076"/>
    </row>
    <row r="769" spans="2:34" ht="27" customHeight="1" thickBot="1">
      <c r="B769" s="1860"/>
      <c r="C769" s="1862"/>
      <c r="D769" s="1860"/>
      <c r="E769" s="1860"/>
      <c r="F769" s="1876"/>
      <c r="G769" s="1876"/>
      <c r="H769" s="1121" t="s">
        <v>2877</v>
      </c>
      <c r="I769" s="1121" t="s">
        <v>2878</v>
      </c>
      <c r="J769" s="1121" t="s">
        <v>2877</v>
      </c>
      <c r="K769" s="1121" t="s">
        <v>2878</v>
      </c>
      <c r="L769" s="1121" t="s">
        <v>2877</v>
      </c>
      <c r="M769" s="1121" t="s">
        <v>2878</v>
      </c>
      <c r="N769" s="1072" t="s">
        <v>306</v>
      </c>
      <c r="O769" s="1122" t="s">
        <v>2879</v>
      </c>
      <c r="P769" s="1123" t="s">
        <v>2880</v>
      </c>
      <c r="Q769" s="1122" t="s">
        <v>2881</v>
      </c>
      <c r="R769" s="1122" t="s">
        <v>2882</v>
      </c>
      <c r="S769" s="1876"/>
      <c r="T769" s="1876"/>
      <c r="U769" s="1876"/>
      <c r="V769" s="1073" t="s">
        <v>306</v>
      </c>
      <c r="W769" s="1124" t="s">
        <v>2879</v>
      </c>
      <c r="X769" s="1122" t="s">
        <v>2880</v>
      </c>
      <c r="Y769" s="1125" t="s">
        <v>2881</v>
      </c>
      <c r="Z769" s="1122" t="s">
        <v>2882</v>
      </c>
      <c r="AA769" s="1860"/>
      <c r="AB769" s="1860"/>
      <c r="AC769" s="1860"/>
      <c r="AD769" s="1860"/>
      <c r="AE769" s="1071" t="s">
        <v>307</v>
      </c>
      <c r="AF769" s="1071" t="s">
        <v>2883</v>
      </c>
      <c r="AG769" s="1071" t="s">
        <v>2884</v>
      </c>
      <c r="AH769" s="1076"/>
    </row>
    <row r="770" spans="2:34" ht="40.5" customHeight="1">
      <c r="B770" s="1162" t="s">
        <v>2971</v>
      </c>
      <c r="C770" s="1147">
        <v>1</v>
      </c>
      <c r="D770" s="1094"/>
      <c r="E770" s="1094"/>
      <c r="F770" s="1031"/>
      <c r="G770" s="1031"/>
      <c r="H770" s="1033"/>
      <c r="I770" s="1033"/>
      <c r="J770" s="1033"/>
      <c r="K770" s="1033"/>
      <c r="L770" s="1033"/>
      <c r="M770" s="1033"/>
      <c r="N770" s="1164" t="s">
        <v>3003</v>
      </c>
      <c r="O770" s="1165">
        <v>0.85</v>
      </c>
      <c r="P770" s="1033"/>
      <c r="Q770" s="1033"/>
      <c r="R770" s="1033"/>
      <c r="S770" s="1037"/>
      <c r="T770" s="1034"/>
      <c r="U770" s="1036"/>
      <c r="V770" s="1038"/>
      <c r="W770" s="1036"/>
      <c r="X770" s="1034"/>
      <c r="Y770" s="1035"/>
      <c r="Z770" s="1034"/>
      <c r="AA770" s="1039"/>
      <c r="AB770" s="1031"/>
      <c r="AC770" s="1035"/>
      <c r="AD770" s="1034"/>
      <c r="AE770" s="1052"/>
      <c r="AF770" s="1040"/>
      <c r="AG770" s="1041"/>
      <c r="AH770" s="1076"/>
    </row>
    <row r="771" spans="2:34" ht="48.75" customHeight="1">
      <c r="B771" s="1163" t="s">
        <v>2972</v>
      </c>
      <c r="C771" s="1158">
        <v>5</v>
      </c>
      <c r="D771" s="1042"/>
      <c r="E771" s="1042"/>
      <c r="F771" s="1044"/>
      <c r="G771" s="1044"/>
      <c r="H771" s="1046"/>
      <c r="I771" s="1046"/>
      <c r="J771" s="1046"/>
      <c r="K771" s="1046"/>
      <c r="L771" s="1046"/>
      <c r="M771" s="1046"/>
      <c r="N771" s="1166" t="s">
        <v>3003</v>
      </c>
      <c r="O771" s="1167">
        <v>0.85</v>
      </c>
      <c r="P771" s="1046"/>
      <c r="Q771" s="1046"/>
      <c r="R771" s="1046"/>
      <c r="S771" s="1050"/>
      <c r="T771" s="1046"/>
      <c r="U771" s="1049"/>
      <c r="V771" s="1051"/>
      <c r="W771" s="1049"/>
      <c r="X771" s="1046"/>
      <c r="Y771" s="1047"/>
      <c r="Z771" s="1046"/>
      <c r="AA771" s="1043"/>
      <c r="AB771" s="1044"/>
      <c r="AC771" s="1047"/>
      <c r="AD771" s="1046"/>
      <c r="AE771" s="1052"/>
      <c r="AF771" s="1040"/>
      <c r="AG771" s="1041"/>
      <c r="AH771" s="1076"/>
    </row>
    <row r="772" spans="2:34" ht="47.25" customHeight="1">
      <c r="B772" s="1163" t="s">
        <v>2972</v>
      </c>
      <c r="C772" s="1158">
        <v>18</v>
      </c>
      <c r="D772" s="1042"/>
      <c r="E772" s="1042"/>
      <c r="F772" s="1044"/>
      <c r="G772" s="1044"/>
      <c r="H772" s="1046"/>
      <c r="I772" s="1046"/>
      <c r="J772" s="1046"/>
      <c r="K772" s="1046"/>
      <c r="L772" s="1046"/>
      <c r="M772" s="1046"/>
      <c r="N772" s="1166" t="s">
        <v>3003</v>
      </c>
      <c r="O772" s="1167">
        <v>0.85</v>
      </c>
      <c r="P772" s="1046"/>
      <c r="Q772" s="1046"/>
      <c r="R772" s="1046"/>
      <c r="S772" s="1050"/>
      <c r="T772" s="1046"/>
      <c r="U772" s="1049"/>
      <c r="V772" s="1051"/>
      <c r="W772" s="1049"/>
      <c r="X772" s="1046"/>
      <c r="Y772" s="1047"/>
      <c r="Z772" s="1046"/>
      <c r="AA772" s="1043"/>
      <c r="AB772" s="1044"/>
      <c r="AC772" s="1047"/>
      <c r="AD772" s="1046"/>
      <c r="AE772" s="1052"/>
      <c r="AF772" s="1040"/>
      <c r="AG772" s="1041"/>
      <c r="AH772" s="1076"/>
    </row>
    <row r="773" spans="2:34" ht="44.25" customHeight="1">
      <c r="B773" s="1163" t="s">
        <v>2973</v>
      </c>
      <c r="C773" s="1158">
        <v>6</v>
      </c>
      <c r="D773" s="1042"/>
      <c r="E773" s="1042"/>
      <c r="F773" s="1044"/>
      <c r="G773" s="1044"/>
      <c r="H773" s="1046"/>
      <c r="I773" s="1046"/>
      <c r="J773" s="1046"/>
      <c r="K773" s="1046"/>
      <c r="L773" s="1046"/>
      <c r="M773" s="1046"/>
      <c r="N773" s="1166" t="s">
        <v>3003</v>
      </c>
      <c r="O773" s="1167">
        <v>0.85</v>
      </c>
      <c r="P773" s="1046"/>
      <c r="Q773" s="1046"/>
      <c r="R773" s="1046"/>
      <c r="S773" s="1050"/>
      <c r="T773" s="1046"/>
      <c r="U773" s="1049"/>
      <c r="V773" s="1051"/>
      <c r="W773" s="1049"/>
      <c r="X773" s="1046"/>
      <c r="Y773" s="1047"/>
      <c r="Z773" s="1046"/>
      <c r="AA773" s="1043"/>
      <c r="AB773" s="1044"/>
      <c r="AC773" s="1047"/>
      <c r="AD773" s="1046"/>
      <c r="AE773" s="1052"/>
      <c r="AF773" s="1040"/>
      <c r="AG773" s="1041"/>
      <c r="AH773" s="1076"/>
    </row>
    <row r="774" spans="2:34" ht="42" customHeight="1">
      <c r="B774" s="1163" t="s">
        <v>2973</v>
      </c>
      <c r="C774" s="1158">
        <v>19</v>
      </c>
      <c r="D774" s="1042"/>
      <c r="E774" s="1042"/>
      <c r="F774" s="1044"/>
      <c r="G774" s="1044"/>
      <c r="H774" s="1046"/>
      <c r="I774" s="1046"/>
      <c r="J774" s="1046"/>
      <c r="K774" s="1046"/>
      <c r="L774" s="1046"/>
      <c r="M774" s="1046"/>
      <c r="N774" s="1166" t="s">
        <v>3003</v>
      </c>
      <c r="O774" s="1167">
        <v>0.85</v>
      </c>
      <c r="P774" s="1046"/>
      <c r="Q774" s="1046"/>
      <c r="R774" s="1046"/>
      <c r="S774" s="1050"/>
      <c r="T774" s="1046"/>
      <c r="U774" s="1049"/>
      <c r="V774" s="1051"/>
      <c r="W774" s="1049"/>
      <c r="X774" s="1046"/>
      <c r="Y774" s="1047"/>
      <c r="Z774" s="1046"/>
      <c r="AA774" s="1043"/>
      <c r="AB774" s="1044"/>
      <c r="AC774" s="1047"/>
      <c r="AD774" s="1046"/>
      <c r="AE774" s="1052"/>
      <c r="AF774" s="1040"/>
      <c r="AG774" s="1041"/>
      <c r="AH774" s="1076"/>
    </row>
    <row r="775" spans="2:34" ht="39.75" customHeight="1">
      <c r="B775" s="1163" t="s">
        <v>2974</v>
      </c>
      <c r="C775" s="1158">
        <v>7</v>
      </c>
      <c r="D775" s="1042"/>
      <c r="E775" s="1042"/>
      <c r="F775" s="1044"/>
      <c r="G775" s="1044"/>
      <c r="H775" s="1046"/>
      <c r="I775" s="1046"/>
      <c r="J775" s="1046"/>
      <c r="K775" s="1046"/>
      <c r="L775" s="1046"/>
      <c r="M775" s="1046"/>
      <c r="N775" s="1166" t="s">
        <v>3003</v>
      </c>
      <c r="O775" s="1167">
        <v>0.85</v>
      </c>
      <c r="P775" s="1046"/>
      <c r="Q775" s="1046"/>
      <c r="R775" s="1046"/>
      <c r="S775" s="1050"/>
      <c r="T775" s="1046"/>
      <c r="U775" s="1049"/>
      <c r="V775" s="1051"/>
      <c r="W775" s="1049"/>
      <c r="X775" s="1046"/>
      <c r="Y775" s="1047"/>
      <c r="Z775" s="1046"/>
      <c r="AA775" s="1043"/>
      <c r="AB775" s="1044"/>
      <c r="AC775" s="1047"/>
      <c r="AD775" s="1046"/>
      <c r="AE775" s="1052"/>
      <c r="AF775" s="1040"/>
      <c r="AG775" s="1041"/>
      <c r="AH775" s="1076"/>
    </row>
    <row r="776" spans="2:34" ht="36.75" customHeight="1">
      <c r="B776" s="1163" t="s">
        <v>2975</v>
      </c>
      <c r="C776" s="1158">
        <v>22</v>
      </c>
      <c r="D776" s="1042"/>
      <c r="E776" s="1042"/>
      <c r="F776" s="1044"/>
      <c r="G776" s="1044"/>
      <c r="H776" s="1046"/>
      <c r="I776" s="1046"/>
      <c r="J776" s="1046"/>
      <c r="K776" s="1046"/>
      <c r="L776" s="1046"/>
      <c r="M776" s="1046"/>
      <c r="N776" s="1166" t="s">
        <v>3003</v>
      </c>
      <c r="O776" s="1167">
        <v>0.85</v>
      </c>
      <c r="P776" s="1046"/>
      <c r="Q776" s="1046"/>
      <c r="R776" s="1046"/>
      <c r="S776" s="1050"/>
      <c r="T776" s="1046"/>
      <c r="U776" s="1049"/>
      <c r="V776" s="1051"/>
      <c r="W776" s="1049"/>
      <c r="X776" s="1046"/>
      <c r="Y776" s="1047"/>
      <c r="Z776" s="1046"/>
      <c r="AA776" s="1043"/>
      <c r="AB776" s="1044"/>
      <c r="AC776" s="1047"/>
      <c r="AD776" s="1046"/>
      <c r="AE776" s="1052"/>
      <c r="AF776" s="1040"/>
      <c r="AG776" s="1041"/>
      <c r="AH776" s="1076"/>
    </row>
    <row r="777" spans="2:34" ht="35.25" customHeight="1">
      <c r="B777" s="1163" t="s">
        <v>2976</v>
      </c>
      <c r="C777" s="1158">
        <v>23</v>
      </c>
      <c r="D777" s="1042"/>
      <c r="E777" s="1042"/>
      <c r="F777" s="1044"/>
      <c r="G777" s="1044"/>
      <c r="H777" s="1046"/>
      <c r="I777" s="1046"/>
      <c r="J777" s="1046"/>
      <c r="K777" s="1046"/>
      <c r="L777" s="1046"/>
      <c r="M777" s="1046"/>
      <c r="N777" s="1166" t="s">
        <v>3003</v>
      </c>
      <c r="O777" s="1167">
        <v>0.85</v>
      </c>
      <c r="P777" s="1046"/>
      <c r="Q777" s="1046"/>
      <c r="R777" s="1046"/>
      <c r="S777" s="1050"/>
      <c r="T777" s="1046"/>
      <c r="U777" s="1049"/>
      <c r="V777" s="1051"/>
      <c r="W777" s="1049"/>
      <c r="X777" s="1046"/>
      <c r="Y777" s="1047"/>
      <c r="Z777" s="1046"/>
      <c r="AA777" s="1043"/>
      <c r="AB777" s="1044"/>
      <c r="AC777" s="1047"/>
      <c r="AD777" s="1046"/>
      <c r="AE777" s="1052"/>
      <c r="AF777" s="1040"/>
      <c r="AG777" s="1041"/>
      <c r="AH777" s="1076"/>
    </row>
    <row r="778" spans="2:34" ht="39.75" customHeight="1">
      <c r="B778" s="1163" t="s">
        <v>2977</v>
      </c>
      <c r="C778" s="1158">
        <v>33</v>
      </c>
      <c r="D778" s="1042"/>
      <c r="E778" s="1042"/>
      <c r="F778" s="1044"/>
      <c r="G778" s="1044"/>
      <c r="H778" s="1046"/>
      <c r="I778" s="1046"/>
      <c r="J778" s="1046"/>
      <c r="K778" s="1046"/>
      <c r="L778" s="1046"/>
      <c r="M778" s="1046"/>
      <c r="N778" s="1166" t="s">
        <v>3003</v>
      </c>
      <c r="O778" s="1167">
        <v>0.85</v>
      </c>
      <c r="P778" s="1046"/>
      <c r="Q778" s="1046"/>
      <c r="R778" s="1046"/>
      <c r="S778" s="1050"/>
      <c r="T778" s="1046"/>
      <c r="U778" s="1049"/>
      <c r="V778" s="1051"/>
      <c r="W778" s="1049"/>
      <c r="X778" s="1046"/>
      <c r="Y778" s="1047"/>
      <c r="Z778" s="1046"/>
      <c r="AA778" s="1043"/>
      <c r="AB778" s="1044"/>
      <c r="AC778" s="1047"/>
      <c r="AD778" s="1046"/>
      <c r="AE778" s="1052"/>
      <c r="AF778" s="1040"/>
      <c r="AG778" s="1041"/>
      <c r="AH778" s="1076"/>
    </row>
    <row r="779" spans="2:34" ht="42.75" customHeight="1">
      <c r="B779" s="1163" t="s">
        <v>2978</v>
      </c>
      <c r="C779" s="1158">
        <v>33</v>
      </c>
      <c r="D779" s="1042"/>
      <c r="E779" s="1042"/>
      <c r="F779" s="1044"/>
      <c r="G779" s="1044"/>
      <c r="H779" s="1046"/>
      <c r="I779" s="1046"/>
      <c r="J779" s="1046"/>
      <c r="K779" s="1046"/>
      <c r="L779" s="1046"/>
      <c r="M779" s="1046"/>
      <c r="N779" s="1166" t="s">
        <v>3003</v>
      </c>
      <c r="O779" s="1167">
        <v>0.85</v>
      </c>
      <c r="P779" s="1046"/>
      <c r="Q779" s="1046"/>
      <c r="R779" s="1046"/>
      <c r="S779" s="1050"/>
      <c r="T779" s="1046"/>
      <c r="U779" s="1049"/>
      <c r="V779" s="1051"/>
      <c r="W779" s="1049"/>
      <c r="X779" s="1046"/>
      <c r="Y779" s="1047"/>
      <c r="Z779" s="1046"/>
      <c r="AA779" s="1043"/>
      <c r="AB779" s="1044"/>
      <c r="AC779" s="1047"/>
      <c r="AD779" s="1046"/>
      <c r="AE779" s="1052"/>
      <c r="AF779" s="1040"/>
      <c r="AG779" s="1041"/>
      <c r="AH779" s="1076"/>
    </row>
    <row r="780" spans="2:34" ht="39" customHeight="1">
      <c r="B780" s="1163" t="s">
        <v>1419</v>
      </c>
      <c r="C780" s="1158">
        <v>34</v>
      </c>
      <c r="D780" s="1042"/>
      <c r="E780" s="1042"/>
      <c r="F780" s="1044"/>
      <c r="G780" s="1044"/>
      <c r="H780" s="1046"/>
      <c r="I780" s="1046"/>
      <c r="J780" s="1046"/>
      <c r="K780" s="1046"/>
      <c r="L780" s="1046"/>
      <c r="M780" s="1046"/>
      <c r="N780" s="1166" t="s">
        <v>3003</v>
      </c>
      <c r="O780" s="1167">
        <v>0.85</v>
      </c>
      <c r="P780" s="1046"/>
      <c r="Q780" s="1046"/>
      <c r="R780" s="1046"/>
      <c r="S780" s="1050"/>
      <c r="T780" s="1046"/>
      <c r="U780" s="1049"/>
      <c r="V780" s="1051"/>
      <c r="W780" s="1049"/>
      <c r="X780" s="1046"/>
      <c r="Y780" s="1047"/>
      <c r="Z780" s="1046"/>
      <c r="AA780" s="1043"/>
      <c r="AB780" s="1044"/>
      <c r="AC780" s="1047"/>
      <c r="AD780" s="1046"/>
      <c r="AE780" s="1052"/>
      <c r="AF780" s="1040"/>
      <c r="AG780" s="1041"/>
      <c r="AH780" s="1076"/>
    </row>
    <row r="781" spans="2:34" ht="44.25" customHeight="1">
      <c r="B781" s="1163" t="s">
        <v>1403</v>
      </c>
      <c r="C781" s="1158">
        <v>56</v>
      </c>
      <c r="D781" s="1042"/>
      <c r="E781" s="1042"/>
      <c r="F781" s="1044"/>
      <c r="G781" s="1044"/>
      <c r="H781" s="1046"/>
      <c r="I781" s="1046"/>
      <c r="J781" s="1046"/>
      <c r="K781" s="1046"/>
      <c r="L781" s="1046"/>
      <c r="M781" s="1046"/>
      <c r="N781" s="1166" t="s">
        <v>3003</v>
      </c>
      <c r="O781" s="1167">
        <v>0.85</v>
      </c>
      <c r="P781" s="1046"/>
      <c r="Q781" s="1046"/>
      <c r="R781" s="1046"/>
      <c r="S781" s="1050"/>
      <c r="T781" s="1046"/>
      <c r="U781" s="1049"/>
      <c r="V781" s="1051"/>
      <c r="W781" s="1049"/>
      <c r="X781" s="1046"/>
      <c r="Y781" s="1047"/>
      <c r="Z781" s="1046"/>
      <c r="AA781" s="1043"/>
      <c r="AB781" s="1044"/>
      <c r="AC781" s="1047"/>
      <c r="AD781" s="1046"/>
      <c r="AE781" s="1052"/>
      <c r="AF781" s="1040"/>
      <c r="AG781" s="1041"/>
      <c r="AH781" s="1076"/>
    </row>
    <row r="782" spans="2:34" ht="42.75" customHeight="1">
      <c r="B782" s="1163" t="s">
        <v>3079</v>
      </c>
      <c r="C782" s="1158">
        <v>71</v>
      </c>
      <c r="D782" s="1042"/>
      <c r="E782" s="1042"/>
      <c r="F782" s="1044"/>
      <c r="G782" s="1044"/>
      <c r="H782" s="1046"/>
      <c r="I782" s="1046"/>
      <c r="J782" s="1046"/>
      <c r="K782" s="1046"/>
      <c r="L782" s="1046"/>
      <c r="M782" s="1046"/>
      <c r="N782" s="1166" t="s">
        <v>3003</v>
      </c>
      <c r="O782" s="1167">
        <v>0.85</v>
      </c>
      <c r="P782" s="1046"/>
      <c r="Q782" s="1046"/>
      <c r="R782" s="1046"/>
      <c r="S782" s="1050"/>
      <c r="T782" s="1046"/>
      <c r="U782" s="1049"/>
      <c r="V782" s="1051"/>
      <c r="W782" s="1049"/>
      <c r="X782" s="1046"/>
      <c r="Y782" s="1047"/>
      <c r="Z782" s="1046"/>
      <c r="AA782" s="1043"/>
      <c r="AB782" s="1044"/>
      <c r="AC782" s="1047"/>
      <c r="AD782" s="1046"/>
      <c r="AE782" s="1052"/>
      <c r="AF782" s="1040"/>
      <c r="AG782" s="1041"/>
      <c r="AH782" s="1076"/>
    </row>
    <row r="783" spans="2:34" ht="44.25" customHeight="1">
      <c r="B783" s="1163" t="s">
        <v>1411</v>
      </c>
      <c r="C783" s="1158">
        <v>57</v>
      </c>
      <c r="D783" s="1042"/>
      <c r="E783" s="1042"/>
      <c r="F783" s="1044"/>
      <c r="G783" s="1044"/>
      <c r="H783" s="1046"/>
      <c r="I783" s="1046"/>
      <c r="J783" s="1046"/>
      <c r="K783" s="1046"/>
      <c r="L783" s="1046"/>
      <c r="M783" s="1046"/>
      <c r="N783" s="1166" t="s">
        <v>3003</v>
      </c>
      <c r="O783" s="1167">
        <v>0.85</v>
      </c>
      <c r="P783" s="1046"/>
      <c r="Q783" s="1046"/>
      <c r="R783" s="1046"/>
      <c r="S783" s="1050"/>
      <c r="T783" s="1046"/>
      <c r="U783" s="1049"/>
      <c r="V783" s="1051"/>
      <c r="W783" s="1049"/>
      <c r="X783" s="1046"/>
      <c r="Y783" s="1047"/>
      <c r="Z783" s="1046"/>
      <c r="AA783" s="1043"/>
      <c r="AB783" s="1044"/>
      <c r="AC783" s="1047"/>
      <c r="AD783" s="1046"/>
      <c r="AE783" s="1052"/>
      <c r="AF783" s="1040"/>
      <c r="AG783" s="1041"/>
      <c r="AH783" s="1076"/>
    </row>
    <row r="784" spans="2:34" ht="41.25" customHeight="1">
      <c r="B784" s="1163" t="s">
        <v>2979</v>
      </c>
      <c r="C784" s="1158">
        <v>72</v>
      </c>
      <c r="D784" s="1042"/>
      <c r="E784" s="1042"/>
      <c r="F784" s="1044"/>
      <c r="G784" s="1044"/>
      <c r="H784" s="1046"/>
      <c r="I784" s="1046"/>
      <c r="J784" s="1046"/>
      <c r="K784" s="1046"/>
      <c r="L784" s="1046"/>
      <c r="M784" s="1046"/>
      <c r="N784" s="1166" t="s">
        <v>3003</v>
      </c>
      <c r="O784" s="1167">
        <v>0.85</v>
      </c>
      <c r="P784" s="1046"/>
      <c r="Q784" s="1046"/>
      <c r="R784" s="1046"/>
      <c r="S784" s="1050"/>
      <c r="T784" s="1046"/>
      <c r="U784" s="1049"/>
      <c r="V784" s="1051"/>
      <c r="W784" s="1049"/>
      <c r="X784" s="1046"/>
      <c r="Y784" s="1047"/>
      <c r="Z784" s="1046"/>
      <c r="AA784" s="1043"/>
      <c r="AB784" s="1044"/>
      <c r="AC784" s="1047"/>
      <c r="AD784" s="1046"/>
      <c r="AE784" s="1052"/>
      <c r="AF784" s="1040"/>
      <c r="AG784" s="1041"/>
      <c r="AH784" s="1076"/>
    </row>
    <row r="785" spans="2:34" ht="43.5" customHeight="1">
      <c r="B785" s="1161" t="s">
        <v>3004</v>
      </c>
      <c r="C785" s="1158">
        <v>58</v>
      </c>
      <c r="D785" s="1042"/>
      <c r="E785" s="1042"/>
      <c r="F785" s="1044"/>
      <c r="G785" s="1044"/>
      <c r="H785" s="1046"/>
      <c r="I785" s="1046"/>
      <c r="J785" s="1046"/>
      <c r="K785" s="1046"/>
      <c r="L785" s="1046"/>
      <c r="M785" s="1046"/>
      <c r="N785" s="1166" t="s">
        <v>3003</v>
      </c>
      <c r="O785" s="1167">
        <v>0.85</v>
      </c>
      <c r="P785" s="1046"/>
      <c r="Q785" s="1046"/>
      <c r="R785" s="1046"/>
      <c r="S785" s="1050"/>
      <c r="T785" s="1046"/>
      <c r="U785" s="1049"/>
      <c r="V785" s="1051"/>
      <c r="W785" s="1049"/>
      <c r="X785" s="1046"/>
      <c r="Y785" s="1047"/>
      <c r="Z785" s="1046"/>
      <c r="AA785" s="1043"/>
      <c r="AB785" s="1044"/>
      <c r="AC785" s="1047"/>
      <c r="AD785" s="1046"/>
      <c r="AE785" s="1052"/>
      <c r="AF785" s="1040"/>
      <c r="AG785" s="1041"/>
      <c r="AH785" s="1076"/>
    </row>
    <row r="786" spans="2:34" ht="39.75" customHeight="1">
      <c r="B786" s="1161" t="s">
        <v>3005</v>
      </c>
      <c r="C786" s="1158">
        <v>68</v>
      </c>
      <c r="D786" s="1042"/>
      <c r="E786" s="1042"/>
      <c r="F786" s="1044"/>
      <c r="G786" s="1044"/>
      <c r="H786" s="1046"/>
      <c r="I786" s="1046"/>
      <c r="J786" s="1046"/>
      <c r="K786" s="1046"/>
      <c r="L786" s="1046"/>
      <c r="M786" s="1046"/>
      <c r="N786" s="1166" t="s">
        <v>3003</v>
      </c>
      <c r="O786" s="1167">
        <v>0.85</v>
      </c>
      <c r="P786" s="1046"/>
      <c r="Q786" s="1046"/>
      <c r="R786" s="1046"/>
      <c r="S786" s="1050"/>
      <c r="T786" s="1046"/>
      <c r="U786" s="1049"/>
      <c r="V786" s="1051"/>
      <c r="W786" s="1049"/>
      <c r="X786" s="1046"/>
      <c r="Y786" s="1047"/>
      <c r="Z786" s="1046"/>
      <c r="AA786" s="1043"/>
      <c r="AB786" s="1044"/>
      <c r="AC786" s="1047"/>
      <c r="AD786" s="1046"/>
      <c r="AE786" s="1052"/>
      <c r="AF786" s="1040"/>
      <c r="AG786" s="1041"/>
      <c r="AH786" s="1076"/>
    </row>
    <row r="787" spans="2:34" ht="38.25" customHeight="1">
      <c r="B787" s="1161" t="s">
        <v>3006</v>
      </c>
      <c r="C787" s="1158">
        <v>67</v>
      </c>
      <c r="D787" s="1042"/>
      <c r="E787" s="1042"/>
      <c r="F787" s="1044"/>
      <c r="G787" s="1044"/>
      <c r="H787" s="1046"/>
      <c r="I787" s="1046"/>
      <c r="J787" s="1046"/>
      <c r="K787" s="1046"/>
      <c r="L787" s="1046"/>
      <c r="M787" s="1046"/>
      <c r="N787" s="1166" t="s">
        <v>3003</v>
      </c>
      <c r="O787" s="1167">
        <v>0.85</v>
      </c>
      <c r="P787" s="1046"/>
      <c r="Q787" s="1046"/>
      <c r="R787" s="1046"/>
      <c r="S787" s="1050"/>
      <c r="T787" s="1046"/>
      <c r="U787" s="1049"/>
      <c r="V787" s="1051"/>
      <c r="W787" s="1049"/>
      <c r="X787" s="1046"/>
      <c r="Y787" s="1047"/>
      <c r="Z787" s="1046"/>
      <c r="AA787" s="1043"/>
      <c r="AB787" s="1044"/>
      <c r="AC787" s="1047"/>
      <c r="AD787" s="1046"/>
      <c r="AE787" s="1052"/>
      <c r="AF787" s="1040"/>
      <c r="AG787" s="1041"/>
      <c r="AH787" s="1076"/>
    </row>
    <row r="788" spans="2:34" ht="40.5" customHeight="1">
      <c r="B788" s="1161" t="s">
        <v>3007</v>
      </c>
      <c r="C788" s="1158">
        <v>65</v>
      </c>
      <c r="D788" s="1042"/>
      <c r="E788" s="1042"/>
      <c r="F788" s="1044"/>
      <c r="G788" s="1044"/>
      <c r="H788" s="1046"/>
      <c r="I788" s="1046"/>
      <c r="J788" s="1046"/>
      <c r="K788" s="1046"/>
      <c r="L788" s="1046"/>
      <c r="M788" s="1046"/>
      <c r="N788" s="1166" t="s">
        <v>3003</v>
      </c>
      <c r="O788" s="1167">
        <v>0.85</v>
      </c>
      <c r="P788" s="1046"/>
      <c r="Q788" s="1046"/>
      <c r="R788" s="1046"/>
      <c r="S788" s="1050"/>
      <c r="T788" s="1046"/>
      <c r="U788" s="1049"/>
      <c r="V788" s="1051"/>
      <c r="W788" s="1049"/>
      <c r="X788" s="1046"/>
      <c r="Y788" s="1047"/>
      <c r="Z788" s="1046"/>
      <c r="AA788" s="1043"/>
      <c r="AB788" s="1044"/>
      <c r="AC788" s="1047"/>
      <c r="AD788" s="1046"/>
      <c r="AE788" s="1052"/>
      <c r="AF788" s="1040"/>
      <c r="AG788" s="1041"/>
      <c r="AH788" s="1076"/>
    </row>
    <row r="789" spans="2:34" ht="41.25" customHeight="1">
      <c r="B789" s="1161" t="s">
        <v>3008</v>
      </c>
      <c r="C789" s="1158">
        <v>66</v>
      </c>
      <c r="D789" s="1042"/>
      <c r="E789" s="1042"/>
      <c r="F789" s="1044"/>
      <c r="G789" s="1044"/>
      <c r="H789" s="1046"/>
      <c r="I789" s="1046"/>
      <c r="J789" s="1046"/>
      <c r="K789" s="1046"/>
      <c r="L789" s="1046"/>
      <c r="M789" s="1046"/>
      <c r="N789" s="1166" t="s">
        <v>3003</v>
      </c>
      <c r="O789" s="1167">
        <v>0.85</v>
      </c>
      <c r="P789" s="1046"/>
      <c r="Q789" s="1046"/>
      <c r="R789" s="1046"/>
      <c r="S789" s="1050"/>
      <c r="T789" s="1046"/>
      <c r="U789" s="1049"/>
      <c r="V789" s="1051"/>
      <c r="W789" s="1049"/>
      <c r="X789" s="1046"/>
      <c r="Y789" s="1047"/>
      <c r="Z789" s="1046"/>
      <c r="AA789" s="1043"/>
      <c r="AB789" s="1044"/>
      <c r="AC789" s="1047"/>
      <c r="AD789" s="1046"/>
      <c r="AE789" s="1052"/>
      <c r="AF789" s="1040"/>
      <c r="AG789" s="1041"/>
      <c r="AH789" s="1076"/>
    </row>
    <row r="790" spans="2:34" ht="36" customHeight="1">
      <c r="B790" s="1161" t="s">
        <v>3009</v>
      </c>
      <c r="C790" s="1158">
        <v>69</v>
      </c>
      <c r="D790" s="1042"/>
      <c r="E790" s="1042"/>
      <c r="F790" s="1044"/>
      <c r="G790" s="1044"/>
      <c r="H790" s="1046"/>
      <c r="I790" s="1046"/>
      <c r="J790" s="1046"/>
      <c r="K790" s="1046"/>
      <c r="L790" s="1046"/>
      <c r="M790" s="1046"/>
      <c r="N790" s="1166" t="s">
        <v>3003</v>
      </c>
      <c r="O790" s="1167">
        <v>0.85</v>
      </c>
      <c r="P790" s="1046"/>
      <c r="Q790" s="1046"/>
      <c r="R790" s="1046"/>
      <c r="S790" s="1050"/>
      <c r="T790" s="1046"/>
      <c r="U790" s="1049"/>
      <c r="V790" s="1051"/>
      <c r="W790" s="1049"/>
      <c r="X790" s="1046"/>
      <c r="Y790" s="1047"/>
      <c r="Z790" s="1046"/>
      <c r="AA790" s="1043"/>
      <c r="AB790" s="1044"/>
      <c r="AC790" s="1047"/>
      <c r="AD790" s="1046"/>
      <c r="AE790" s="1052"/>
      <c r="AF790" s="1040"/>
      <c r="AG790" s="1041"/>
      <c r="AH790" s="1076"/>
    </row>
    <row r="791" spans="2:34" ht="39" customHeight="1">
      <c r="B791" s="1161" t="s">
        <v>3010</v>
      </c>
      <c r="C791" s="1158">
        <v>70</v>
      </c>
      <c r="D791" s="1042"/>
      <c r="E791" s="1042"/>
      <c r="F791" s="1044"/>
      <c r="G791" s="1044"/>
      <c r="H791" s="1046"/>
      <c r="I791" s="1046"/>
      <c r="J791" s="1046"/>
      <c r="K791" s="1046"/>
      <c r="L791" s="1046"/>
      <c r="M791" s="1046"/>
      <c r="N791" s="1166" t="s">
        <v>3003</v>
      </c>
      <c r="O791" s="1167">
        <v>0.85</v>
      </c>
      <c r="P791" s="1046"/>
      <c r="Q791" s="1046"/>
      <c r="R791" s="1046"/>
      <c r="S791" s="1050"/>
      <c r="T791" s="1046"/>
      <c r="U791" s="1049"/>
      <c r="V791" s="1051"/>
      <c r="W791" s="1049"/>
      <c r="X791" s="1046"/>
      <c r="Y791" s="1047"/>
      <c r="Z791" s="1046"/>
      <c r="AA791" s="1043"/>
      <c r="AB791" s="1044"/>
      <c r="AC791" s="1047"/>
      <c r="AD791" s="1046"/>
      <c r="AE791" s="1052"/>
      <c r="AF791" s="1040"/>
      <c r="AG791" s="1041"/>
      <c r="AH791" s="1076"/>
    </row>
    <row r="792" spans="2:34" ht="33.75" customHeight="1">
      <c r="B792" s="1161" t="s">
        <v>3011</v>
      </c>
      <c r="C792" s="1158">
        <v>16</v>
      </c>
      <c r="D792" s="1042"/>
      <c r="E792" s="1042"/>
      <c r="F792" s="1044"/>
      <c r="G792" s="1044"/>
      <c r="H792" s="1046"/>
      <c r="I792" s="1046"/>
      <c r="J792" s="1046"/>
      <c r="K792" s="1046"/>
      <c r="L792" s="1046"/>
      <c r="M792" s="1046"/>
      <c r="N792" s="1166" t="s">
        <v>3003</v>
      </c>
      <c r="O792" s="1167">
        <v>0.85</v>
      </c>
      <c r="P792" s="1046"/>
      <c r="Q792" s="1046"/>
      <c r="R792" s="1046"/>
      <c r="S792" s="1050"/>
      <c r="T792" s="1046"/>
      <c r="U792" s="1049"/>
      <c r="V792" s="1051"/>
      <c r="W792" s="1049"/>
      <c r="X792" s="1046"/>
      <c r="Y792" s="1047"/>
      <c r="Z792" s="1046"/>
      <c r="AA792" s="1043"/>
      <c r="AB792" s="1044"/>
      <c r="AC792" s="1047"/>
      <c r="AD792" s="1046"/>
      <c r="AE792" s="1052"/>
      <c r="AF792" s="1040"/>
      <c r="AG792" s="1041"/>
      <c r="AH792" s="1076"/>
    </row>
    <row r="793" spans="2:34" ht="48" customHeight="1">
      <c r="B793" s="1161" t="s">
        <v>3012</v>
      </c>
      <c r="C793" s="1158">
        <v>52</v>
      </c>
      <c r="D793" s="1042"/>
      <c r="E793" s="1042"/>
      <c r="F793" s="1044"/>
      <c r="G793" s="1044"/>
      <c r="H793" s="1046"/>
      <c r="I793" s="1046"/>
      <c r="J793" s="1046"/>
      <c r="K793" s="1046"/>
      <c r="L793" s="1046"/>
      <c r="M793" s="1046"/>
      <c r="N793" s="1166" t="s">
        <v>3003</v>
      </c>
      <c r="O793" s="1167">
        <v>0.85</v>
      </c>
      <c r="P793" s="1046"/>
      <c r="Q793" s="1046"/>
      <c r="R793" s="1046"/>
      <c r="S793" s="1050"/>
      <c r="T793" s="1046"/>
      <c r="U793" s="1049"/>
      <c r="V793" s="1051"/>
      <c r="W793" s="1049"/>
      <c r="X793" s="1046"/>
      <c r="Y793" s="1047"/>
      <c r="Z793" s="1046"/>
      <c r="AA793" s="1043"/>
      <c r="AB793" s="1044"/>
      <c r="AC793" s="1047"/>
      <c r="AD793" s="1046"/>
      <c r="AE793" s="1052"/>
      <c r="AF793" s="1040"/>
      <c r="AG793" s="1041"/>
      <c r="AH793" s="1076"/>
    </row>
    <row r="794" spans="2:34" ht="43.5" customHeight="1">
      <c r="B794" s="1161" t="s">
        <v>3011</v>
      </c>
      <c r="C794" s="1158">
        <v>35</v>
      </c>
      <c r="D794" s="1042"/>
      <c r="E794" s="1042"/>
      <c r="F794" s="1044"/>
      <c r="G794" s="1044"/>
      <c r="H794" s="1046"/>
      <c r="I794" s="1046"/>
      <c r="J794" s="1046"/>
      <c r="K794" s="1046"/>
      <c r="L794" s="1046"/>
      <c r="M794" s="1046"/>
      <c r="N794" s="1166" t="s">
        <v>3003</v>
      </c>
      <c r="O794" s="1167">
        <v>0.85</v>
      </c>
      <c r="P794" s="1046"/>
      <c r="Q794" s="1046"/>
      <c r="R794" s="1046"/>
      <c r="S794" s="1050"/>
      <c r="T794" s="1046"/>
      <c r="U794" s="1049"/>
      <c r="V794" s="1051"/>
      <c r="W794" s="1049"/>
      <c r="X794" s="1046"/>
      <c r="Y794" s="1047"/>
      <c r="Z794" s="1046"/>
      <c r="AA794" s="1043"/>
      <c r="AB794" s="1044"/>
      <c r="AC794" s="1047"/>
      <c r="AD794" s="1046"/>
      <c r="AE794" s="1052"/>
      <c r="AF794" s="1040"/>
      <c r="AG794" s="1041"/>
      <c r="AH794" s="1076"/>
    </row>
    <row r="795" spans="2:34" ht="39.75" customHeight="1">
      <c r="B795" s="1161" t="s">
        <v>3013</v>
      </c>
      <c r="C795" s="1158">
        <v>40</v>
      </c>
      <c r="D795" s="1042"/>
      <c r="E795" s="1042"/>
      <c r="F795" s="1044"/>
      <c r="G795" s="1044"/>
      <c r="H795" s="1046"/>
      <c r="I795" s="1046"/>
      <c r="J795" s="1046"/>
      <c r="K795" s="1046"/>
      <c r="L795" s="1046"/>
      <c r="M795" s="1046"/>
      <c r="N795" s="1166" t="s">
        <v>3003</v>
      </c>
      <c r="O795" s="1167">
        <v>0.85</v>
      </c>
      <c r="P795" s="1046"/>
      <c r="Q795" s="1046"/>
      <c r="R795" s="1046"/>
      <c r="S795" s="1050"/>
      <c r="T795" s="1046"/>
      <c r="U795" s="1049"/>
      <c r="V795" s="1051"/>
      <c r="W795" s="1049"/>
      <c r="X795" s="1046"/>
      <c r="Y795" s="1047"/>
      <c r="Z795" s="1046"/>
      <c r="AA795" s="1043"/>
      <c r="AB795" s="1044"/>
      <c r="AC795" s="1047"/>
      <c r="AD795" s="1046"/>
      <c r="AE795" s="1052"/>
      <c r="AF795" s="1040"/>
      <c r="AG795" s="1041"/>
      <c r="AH795" s="1076"/>
    </row>
    <row r="796" spans="2:34" ht="46.5" customHeight="1">
      <c r="B796" s="1161" t="s">
        <v>3014</v>
      </c>
      <c r="C796" s="1158">
        <v>36</v>
      </c>
      <c r="D796" s="1042"/>
      <c r="E796" s="1042"/>
      <c r="F796" s="1044"/>
      <c r="G796" s="1044"/>
      <c r="H796" s="1046"/>
      <c r="I796" s="1046"/>
      <c r="J796" s="1046"/>
      <c r="K796" s="1046"/>
      <c r="L796" s="1046"/>
      <c r="M796" s="1046"/>
      <c r="N796" s="1166" t="s">
        <v>3003</v>
      </c>
      <c r="O796" s="1167">
        <v>0.85</v>
      </c>
      <c r="P796" s="1046"/>
      <c r="Q796" s="1046"/>
      <c r="R796" s="1046"/>
      <c r="S796" s="1050"/>
      <c r="T796" s="1046"/>
      <c r="U796" s="1049"/>
      <c r="V796" s="1051"/>
      <c r="W796" s="1049"/>
      <c r="X796" s="1046"/>
      <c r="Y796" s="1047"/>
      <c r="Z796" s="1046"/>
      <c r="AA796" s="1043"/>
      <c r="AB796" s="1044"/>
      <c r="AC796" s="1047"/>
      <c r="AD796" s="1046"/>
      <c r="AE796" s="1052"/>
      <c r="AF796" s="1040"/>
      <c r="AG796" s="1041"/>
      <c r="AH796" s="1076"/>
    </row>
    <row r="797" spans="2:34" ht="43.5" customHeight="1">
      <c r="B797" s="1161" t="s">
        <v>3014</v>
      </c>
      <c r="C797" s="1158">
        <v>60</v>
      </c>
      <c r="D797" s="1042"/>
      <c r="E797" s="1042"/>
      <c r="F797" s="1044"/>
      <c r="G797" s="1044"/>
      <c r="H797" s="1046"/>
      <c r="I797" s="1046"/>
      <c r="J797" s="1046"/>
      <c r="K797" s="1046"/>
      <c r="L797" s="1046"/>
      <c r="M797" s="1046"/>
      <c r="N797" s="1166" t="s">
        <v>3003</v>
      </c>
      <c r="O797" s="1167">
        <v>0.85</v>
      </c>
      <c r="P797" s="1046"/>
      <c r="Q797" s="1046"/>
      <c r="R797" s="1046"/>
      <c r="S797" s="1050"/>
      <c r="T797" s="1046"/>
      <c r="U797" s="1049"/>
      <c r="V797" s="1051"/>
      <c r="W797" s="1049"/>
      <c r="X797" s="1046"/>
      <c r="Y797" s="1047"/>
      <c r="Z797" s="1046"/>
      <c r="AA797" s="1043"/>
      <c r="AB797" s="1044"/>
      <c r="AC797" s="1047"/>
      <c r="AD797" s="1046"/>
      <c r="AE797" s="1052"/>
      <c r="AF797" s="1040"/>
      <c r="AG797" s="1041"/>
      <c r="AH797" s="1076"/>
    </row>
    <row r="798" spans="2:34" ht="48.75" customHeight="1">
      <c r="B798" s="1161" t="s">
        <v>3014</v>
      </c>
      <c r="C798" s="1158">
        <v>21</v>
      </c>
      <c r="D798" s="1042"/>
      <c r="E798" s="1042"/>
      <c r="F798" s="1044"/>
      <c r="G798" s="1044"/>
      <c r="H798" s="1046"/>
      <c r="I798" s="1046"/>
      <c r="J798" s="1046"/>
      <c r="K798" s="1046"/>
      <c r="L798" s="1046"/>
      <c r="M798" s="1046"/>
      <c r="N798" s="1166" t="s">
        <v>3003</v>
      </c>
      <c r="O798" s="1167">
        <v>0.85</v>
      </c>
      <c r="P798" s="1046"/>
      <c r="Q798" s="1046"/>
      <c r="R798" s="1046"/>
      <c r="S798" s="1050"/>
      <c r="T798" s="1046"/>
      <c r="U798" s="1049"/>
      <c r="V798" s="1051"/>
      <c r="W798" s="1049"/>
      <c r="X798" s="1046"/>
      <c r="Y798" s="1047"/>
      <c r="Z798" s="1046"/>
      <c r="AA798" s="1043"/>
      <c r="AB798" s="1044"/>
      <c r="AC798" s="1047"/>
      <c r="AD798" s="1046"/>
      <c r="AE798" s="1052"/>
      <c r="AF798" s="1040"/>
      <c r="AG798" s="1041"/>
      <c r="AH798" s="1076"/>
    </row>
    <row r="799" spans="2:34" ht="45.75" customHeight="1">
      <c r="B799" s="1161" t="s">
        <v>3015</v>
      </c>
      <c r="C799" s="1158">
        <v>9</v>
      </c>
      <c r="D799" s="1042"/>
      <c r="E799" s="1042"/>
      <c r="F799" s="1044"/>
      <c r="G799" s="1044"/>
      <c r="H799" s="1046"/>
      <c r="I799" s="1046"/>
      <c r="J799" s="1046"/>
      <c r="K799" s="1046"/>
      <c r="L799" s="1046"/>
      <c r="M799" s="1046"/>
      <c r="N799" s="1166" t="s">
        <v>3003</v>
      </c>
      <c r="O799" s="1167">
        <v>0.85</v>
      </c>
      <c r="P799" s="1046"/>
      <c r="Q799" s="1046"/>
      <c r="R799" s="1046"/>
      <c r="S799" s="1050"/>
      <c r="T799" s="1046"/>
      <c r="U799" s="1049"/>
      <c r="V799" s="1051"/>
      <c r="W799" s="1049"/>
      <c r="X799" s="1046"/>
      <c r="Y799" s="1047"/>
      <c r="Z799" s="1046"/>
      <c r="AA799" s="1043"/>
      <c r="AB799" s="1044"/>
      <c r="AC799" s="1047"/>
      <c r="AD799" s="1046"/>
      <c r="AE799" s="1052"/>
      <c r="AF799" s="1040"/>
      <c r="AG799" s="1041"/>
      <c r="AH799" s="1076"/>
    </row>
    <row r="800" spans="2:34" ht="39.75" customHeight="1">
      <c r="B800" s="1161" t="s">
        <v>1063</v>
      </c>
      <c r="C800" s="1158">
        <v>10</v>
      </c>
      <c r="D800" s="1042"/>
      <c r="E800" s="1042"/>
      <c r="F800" s="1044"/>
      <c r="G800" s="1044"/>
      <c r="H800" s="1046"/>
      <c r="I800" s="1046"/>
      <c r="J800" s="1046"/>
      <c r="K800" s="1046"/>
      <c r="L800" s="1046"/>
      <c r="M800" s="1046"/>
      <c r="N800" s="1166" t="s">
        <v>3003</v>
      </c>
      <c r="O800" s="1167">
        <v>0.85</v>
      </c>
      <c r="P800" s="1046"/>
      <c r="Q800" s="1046"/>
      <c r="R800" s="1046"/>
      <c r="S800" s="1050"/>
      <c r="T800" s="1046"/>
      <c r="U800" s="1049"/>
      <c r="V800" s="1051"/>
      <c r="W800" s="1049"/>
      <c r="X800" s="1046"/>
      <c r="Y800" s="1047"/>
      <c r="Z800" s="1046"/>
      <c r="AA800" s="1043"/>
      <c r="AB800" s="1044"/>
      <c r="AC800" s="1047"/>
      <c r="AD800" s="1046"/>
      <c r="AE800" s="1052"/>
      <c r="AF800" s="1040"/>
      <c r="AG800" s="1041"/>
      <c r="AH800" s="1076"/>
    </row>
    <row r="801" spans="2:34" ht="40.5" customHeight="1">
      <c r="B801" s="1161" t="s">
        <v>3016</v>
      </c>
      <c r="C801" s="1158">
        <v>20</v>
      </c>
      <c r="D801" s="1042"/>
      <c r="E801" s="1042"/>
      <c r="F801" s="1044"/>
      <c r="G801" s="1044"/>
      <c r="H801" s="1046"/>
      <c r="I801" s="1046"/>
      <c r="J801" s="1046"/>
      <c r="K801" s="1046"/>
      <c r="L801" s="1046"/>
      <c r="M801" s="1046"/>
      <c r="N801" s="1166" t="s">
        <v>3003</v>
      </c>
      <c r="O801" s="1167">
        <v>0.85</v>
      </c>
      <c r="P801" s="1046"/>
      <c r="Q801" s="1046"/>
      <c r="R801" s="1046"/>
      <c r="S801" s="1050"/>
      <c r="T801" s="1046"/>
      <c r="U801" s="1049"/>
      <c r="V801" s="1051"/>
      <c r="W801" s="1049"/>
      <c r="X801" s="1046"/>
      <c r="Y801" s="1047"/>
      <c r="Z801" s="1046"/>
      <c r="AA801" s="1043"/>
      <c r="AB801" s="1044"/>
      <c r="AC801" s="1047"/>
      <c r="AD801" s="1046"/>
      <c r="AE801" s="1052"/>
      <c r="AF801" s="1040"/>
      <c r="AG801" s="1041"/>
      <c r="AH801" s="1076"/>
    </row>
    <row r="802" spans="2:34" ht="42" customHeight="1">
      <c r="B802" s="1161" t="s">
        <v>3016</v>
      </c>
      <c r="C802" s="1158">
        <v>29</v>
      </c>
      <c r="D802" s="1042"/>
      <c r="E802" s="1042"/>
      <c r="F802" s="1044"/>
      <c r="G802" s="1044"/>
      <c r="H802" s="1046"/>
      <c r="I802" s="1046"/>
      <c r="J802" s="1046"/>
      <c r="K802" s="1046"/>
      <c r="L802" s="1046"/>
      <c r="M802" s="1046"/>
      <c r="N802" s="1166" t="s">
        <v>3003</v>
      </c>
      <c r="O802" s="1167">
        <v>0.85</v>
      </c>
      <c r="P802" s="1046"/>
      <c r="Q802" s="1046"/>
      <c r="R802" s="1046"/>
      <c r="S802" s="1050"/>
      <c r="T802" s="1046"/>
      <c r="U802" s="1049"/>
      <c r="V802" s="1051"/>
      <c r="W802" s="1049"/>
      <c r="X802" s="1046"/>
      <c r="Y802" s="1047"/>
      <c r="Z802" s="1046"/>
      <c r="AA802" s="1043"/>
      <c r="AB802" s="1044"/>
      <c r="AC802" s="1047"/>
      <c r="AD802" s="1046"/>
      <c r="AE802" s="1052"/>
      <c r="AF802" s="1040"/>
      <c r="AG802" s="1041"/>
      <c r="AH802" s="1076"/>
    </row>
    <row r="803" spans="2:34" ht="40.5" customHeight="1">
      <c r="B803" s="1161" t="s">
        <v>3017</v>
      </c>
      <c r="C803" s="1158">
        <v>38</v>
      </c>
      <c r="D803" s="1042"/>
      <c r="E803" s="1042"/>
      <c r="F803" s="1044"/>
      <c r="G803" s="1044"/>
      <c r="H803" s="1046"/>
      <c r="I803" s="1046"/>
      <c r="J803" s="1046"/>
      <c r="K803" s="1046"/>
      <c r="L803" s="1046"/>
      <c r="M803" s="1046"/>
      <c r="N803" s="1166" t="s">
        <v>3003</v>
      </c>
      <c r="O803" s="1167">
        <v>0.85</v>
      </c>
      <c r="P803" s="1046"/>
      <c r="Q803" s="1046"/>
      <c r="R803" s="1046"/>
      <c r="S803" s="1050"/>
      <c r="T803" s="1046"/>
      <c r="U803" s="1049"/>
      <c r="V803" s="1051"/>
      <c r="W803" s="1049"/>
      <c r="X803" s="1046"/>
      <c r="Y803" s="1047"/>
      <c r="Z803" s="1046"/>
      <c r="AA803" s="1043"/>
      <c r="AB803" s="1044"/>
      <c r="AC803" s="1047"/>
      <c r="AD803" s="1046"/>
      <c r="AE803" s="1052"/>
      <c r="AF803" s="1040"/>
      <c r="AG803" s="1041"/>
      <c r="AH803" s="1076"/>
    </row>
    <row r="804" spans="2:34" ht="36" customHeight="1">
      <c r="B804" s="1161" t="s">
        <v>3018</v>
      </c>
      <c r="C804" s="1158">
        <v>42</v>
      </c>
      <c r="D804" s="1042"/>
      <c r="E804" s="1042"/>
      <c r="F804" s="1044"/>
      <c r="G804" s="1044"/>
      <c r="H804" s="1046"/>
      <c r="I804" s="1046"/>
      <c r="J804" s="1046"/>
      <c r="K804" s="1046"/>
      <c r="L804" s="1046"/>
      <c r="M804" s="1046"/>
      <c r="N804" s="1166" t="s">
        <v>3003</v>
      </c>
      <c r="O804" s="1167">
        <v>0.85</v>
      </c>
      <c r="P804" s="1046"/>
      <c r="Q804" s="1046"/>
      <c r="R804" s="1046"/>
      <c r="S804" s="1050"/>
      <c r="T804" s="1046"/>
      <c r="U804" s="1049"/>
      <c r="V804" s="1051"/>
      <c r="W804" s="1049"/>
      <c r="X804" s="1046"/>
      <c r="Y804" s="1047"/>
      <c r="Z804" s="1046"/>
      <c r="AA804" s="1043"/>
      <c r="AB804" s="1044"/>
      <c r="AC804" s="1047"/>
      <c r="AD804" s="1046"/>
      <c r="AE804" s="1052"/>
      <c r="AF804" s="1040"/>
      <c r="AG804" s="1041"/>
      <c r="AH804" s="1076"/>
    </row>
    <row r="805" spans="2:34" ht="38.25" customHeight="1">
      <c r="B805" s="1161" t="s">
        <v>3018</v>
      </c>
      <c r="C805" s="1158">
        <v>11</v>
      </c>
      <c r="D805" s="1042"/>
      <c r="E805" s="1042"/>
      <c r="F805" s="1044"/>
      <c r="G805" s="1044"/>
      <c r="H805" s="1046"/>
      <c r="I805" s="1046"/>
      <c r="J805" s="1046"/>
      <c r="K805" s="1046"/>
      <c r="L805" s="1046"/>
      <c r="M805" s="1046"/>
      <c r="N805" s="1166" t="s">
        <v>3003</v>
      </c>
      <c r="O805" s="1167">
        <v>0.85</v>
      </c>
      <c r="P805" s="1046"/>
      <c r="Q805" s="1046"/>
      <c r="R805" s="1046"/>
      <c r="S805" s="1050"/>
      <c r="T805" s="1046"/>
      <c r="U805" s="1049"/>
      <c r="V805" s="1051"/>
      <c r="W805" s="1049"/>
      <c r="X805" s="1046"/>
      <c r="Y805" s="1047"/>
      <c r="Z805" s="1046"/>
      <c r="AA805" s="1043"/>
      <c r="AB805" s="1044"/>
      <c r="AC805" s="1047"/>
      <c r="AD805" s="1046"/>
      <c r="AE805" s="1052"/>
      <c r="AF805" s="1040"/>
      <c r="AG805" s="1041"/>
      <c r="AH805" s="1076"/>
    </row>
    <row r="806" spans="2:34" ht="39.75" customHeight="1">
      <c r="B806" s="1161" t="s">
        <v>3019</v>
      </c>
      <c r="C806" s="1158">
        <v>46</v>
      </c>
      <c r="D806" s="1042"/>
      <c r="E806" s="1042"/>
      <c r="F806" s="1044"/>
      <c r="G806" s="1044"/>
      <c r="H806" s="1046"/>
      <c r="I806" s="1046"/>
      <c r="J806" s="1046"/>
      <c r="K806" s="1046"/>
      <c r="L806" s="1046"/>
      <c r="M806" s="1046"/>
      <c r="N806" s="1166" t="s">
        <v>3003</v>
      </c>
      <c r="O806" s="1167">
        <v>0.85</v>
      </c>
      <c r="P806" s="1046"/>
      <c r="Q806" s="1046"/>
      <c r="R806" s="1046"/>
      <c r="S806" s="1050"/>
      <c r="T806" s="1046"/>
      <c r="U806" s="1049"/>
      <c r="V806" s="1051"/>
      <c r="W806" s="1049"/>
      <c r="X806" s="1046"/>
      <c r="Y806" s="1047"/>
      <c r="Z806" s="1046"/>
      <c r="AA806" s="1043"/>
      <c r="AB806" s="1044"/>
      <c r="AC806" s="1047"/>
      <c r="AD806" s="1046"/>
      <c r="AE806" s="1052"/>
      <c r="AF806" s="1040"/>
      <c r="AG806" s="1041"/>
      <c r="AH806" s="1076"/>
    </row>
    <row r="807" spans="2:34" ht="33.75" customHeight="1">
      <c r="B807" s="1161" t="s">
        <v>3019</v>
      </c>
      <c r="C807" s="1158">
        <v>13</v>
      </c>
      <c r="D807" s="1042"/>
      <c r="E807" s="1042"/>
      <c r="F807" s="1044"/>
      <c r="G807" s="1044"/>
      <c r="H807" s="1046"/>
      <c r="I807" s="1046"/>
      <c r="J807" s="1046"/>
      <c r="K807" s="1046"/>
      <c r="L807" s="1046"/>
      <c r="M807" s="1046"/>
      <c r="N807" s="1166" t="s">
        <v>3003</v>
      </c>
      <c r="O807" s="1167">
        <v>0.85</v>
      </c>
      <c r="P807" s="1046"/>
      <c r="Q807" s="1046"/>
      <c r="R807" s="1046"/>
      <c r="S807" s="1050"/>
      <c r="T807" s="1046"/>
      <c r="U807" s="1049"/>
      <c r="V807" s="1051"/>
      <c r="W807" s="1049"/>
      <c r="X807" s="1046"/>
      <c r="Y807" s="1047"/>
      <c r="Z807" s="1046"/>
      <c r="AA807" s="1043"/>
      <c r="AB807" s="1044"/>
      <c r="AC807" s="1047"/>
      <c r="AD807" s="1046"/>
      <c r="AE807" s="1052"/>
      <c r="AF807" s="1040"/>
      <c r="AG807" s="1041"/>
      <c r="AH807" s="1076"/>
    </row>
    <row r="808" spans="2:34" ht="45" customHeight="1">
      <c r="B808" s="1161" t="s">
        <v>3020</v>
      </c>
      <c r="C808" s="1158">
        <v>14</v>
      </c>
      <c r="D808" s="1042"/>
      <c r="E808" s="1042"/>
      <c r="F808" s="1044"/>
      <c r="G808" s="1044"/>
      <c r="H808" s="1046"/>
      <c r="I808" s="1046"/>
      <c r="J808" s="1046"/>
      <c r="K808" s="1046"/>
      <c r="L808" s="1046"/>
      <c r="M808" s="1046"/>
      <c r="N808" s="1166" t="s">
        <v>3003</v>
      </c>
      <c r="O808" s="1167">
        <v>0.85</v>
      </c>
      <c r="P808" s="1046"/>
      <c r="Q808" s="1046"/>
      <c r="R808" s="1046"/>
      <c r="S808" s="1050"/>
      <c r="T808" s="1046"/>
      <c r="U808" s="1049"/>
      <c r="V808" s="1051"/>
      <c r="W808" s="1049"/>
      <c r="X808" s="1046"/>
      <c r="Y808" s="1047"/>
      <c r="Z808" s="1046"/>
      <c r="AA808" s="1043"/>
      <c r="AB808" s="1044"/>
      <c r="AC808" s="1047"/>
      <c r="AD808" s="1046"/>
      <c r="AE808" s="1052"/>
      <c r="AF808" s="1040"/>
      <c r="AG808" s="1041"/>
      <c r="AH808" s="1076"/>
    </row>
    <row r="809" spans="2:34" ht="41.25" customHeight="1">
      <c r="B809" s="1161" t="s">
        <v>3020</v>
      </c>
      <c r="C809" s="1158">
        <v>47</v>
      </c>
      <c r="D809" s="1042"/>
      <c r="E809" s="1042"/>
      <c r="F809" s="1044"/>
      <c r="G809" s="1044"/>
      <c r="H809" s="1046"/>
      <c r="I809" s="1046"/>
      <c r="J809" s="1046"/>
      <c r="K809" s="1046"/>
      <c r="L809" s="1046"/>
      <c r="M809" s="1046"/>
      <c r="N809" s="1166" t="s">
        <v>3003</v>
      </c>
      <c r="O809" s="1167">
        <v>0.85</v>
      </c>
      <c r="P809" s="1046"/>
      <c r="Q809" s="1046"/>
      <c r="R809" s="1046"/>
      <c r="S809" s="1050"/>
      <c r="T809" s="1046"/>
      <c r="U809" s="1049"/>
      <c r="V809" s="1051"/>
      <c r="W809" s="1049"/>
      <c r="X809" s="1046"/>
      <c r="Y809" s="1047"/>
      <c r="Z809" s="1046"/>
      <c r="AA809" s="1043"/>
      <c r="AB809" s="1044"/>
      <c r="AC809" s="1047"/>
      <c r="AD809" s="1046"/>
      <c r="AE809" s="1052"/>
      <c r="AF809" s="1040"/>
      <c r="AG809" s="1041"/>
      <c r="AH809" s="1076"/>
    </row>
    <row r="810" spans="2:34" ht="38.25" customHeight="1">
      <c r="B810" s="1161" t="s">
        <v>3021</v>
      </c>
      <c r="C810" s="1158">
        <v>59</v>
      </c>
      <c r="D810" s="1042"/>
      <c r="E810" s="1042"/>
      <c r="F810" s="1044"/>
      <c r="G810" s="1044"/>
      <c r="H810" s="1046"/>
      <c r="I810" s="1046"/>
      <c r="J810" s="1046"/>
      <c r="K810" s="1046"/>
      <c r="L810" s="1046"/>
      <c r="M810" s="1046"/>
      <c r="N810" s="1166" t="s">
        <v>3003</v>
      </c>
      <c r="O810" s="1167">
        <v>0.85</v>
      </c>
      <c r="P810" s="1046"/>
      <c r="Q810" s="1046"/>
      <c r="R810" s="1046"/>
      <c r="S810" s="1050"/>
      <c r="T810" s="1046"/>
      <c r="U810" s="1049"/>
      <c r="V810" s="1051"/>
      <c r="W810" s="1049"/>
      <c r="X810" s="1046"/>
      <c r="Y810" s="1047"/>
      <c r="Z810" s="1046"/>
      <c r="AA810" s="1043"/>
      <c r="AB810" s="1044"/>
      <c r="AC810" s="1047"/>
      <c r="AD810" s="1046"/>
      <c r="AE810" s="1052"/>
      <c r="AF810" s="1040"/>
      <c r="AG810" s="1041"/>
      <c r="AH810" s="1076"/>
    </row>
    <row r="811" spans="2:34" ht="44.25" customHeight="1">
      <c r="B811" s="1161" t="s">
        <v>3022</v>
      </c>
      <c r="C811" s="1158">
        <v>37</v>
      </c>
      <c r="D811" s="1042"/>
      <c r="E811" s="1042"/>
      <c r="F811" s="1044"/>
      <c r="G811" s="1044"/>
      <c r="H811" s="1046"/>
      <c r="I811" s="1046"/>
      <c r="J811" s="1046"/>
      <c r="K811" s="1046"/>
      <c r="L811" s="1046"/>
      <c r="M811" s="1046"/>
      <c r="N811" s="1166" t="s">
        <v>3003</v>
      </c>
      <c r="O811" s="1167">
        <v>0.85</v>
      </c>
      <c r="P811" s="1046"/>
      <c r="Q811" s="1046"/>
      <c r="R811" s="1046"/>
      <c r="S811" s="1050"/>
      <c r="T811" s="1046"/>
      <c r="U811" s="1049"/>
      <c r="V811" s="1051"/>
      <c r="W811" s="1049"/>
      <c r="X811" s="1046"/>
      <c r="Y811" s="1047"/>
      <c r="Z811" s="1046"/>
      <c r="AA811" s="1043"/>
      <c r="AB811" s="1044"/>
      <c r="AC811" s="1047"/>
      <c r="AD811" s="1046"/>
      <c r="AE811" s="1052"/>
      <c r="AF811" s="1040"/>
      <c r="AG811" s="1041"/>
      <c r="AH811" s="1076"/>
    </row>
    <row r="812" spans="2:34" ht="41.25" customHeight="1">
      <c r="B812" s="1161" t="s">
        <v>3022</v>
      </c>
      <c r="C812" s="1158">
        <v>41</v>
      </c>
      <c r="D812" s="1042"/>
      <c r="E812" s="1042"/>
      <c r="F812" s="1044"/>
      <c r="G812" s="1044"/>
      <c r="H812" s="1046"/>
      <c r="I812" s="1046"/>
      <c r="J812" s="1046"/>
      <c r="K812" s="1046"/>
      <c r="L812" s="1046"/>
      <c r="M812" s="1046"/>
      <c r="N812" s="1166" t="s">
        <v>3003</v>
      </c>
      <c r="O812" s="1167">
        <v>0.85</v>
      </c>
      <c r="P812" s="1046"/>
      <c r="Q812" s="1046"/>
      <c r="R812" s="1046"/>
      <c r="S812" s="1050"/>
      <c r="T812" s="1046"/>
      <c r="U812" s="1049"/>
      <c r="V812" s="1051"/>
      <c r="W812" s="1049"/>
      <c r="X812" s="1046"/>
      <c r="Y812" s="1047"/>
      <c r="Z812" s="1046"/>
      <c r="AA812" s="1043"/>
      <c r="AB812" s="1044"/>
      <c r="AC812" s="1047"/>
      <c r="AD812" s="1046"/>
      <c r="AE812" s="1052"/>
      <c r="AF812" s="1040"/>
      <c r="AG812" s="1041"/>
      <c r="AH812" s="1076"/>
    </row>
    <row r="813" spans="2:34" ht="38.25" customHeight="1">
      <c r="B813" s="1161" t="s">
        <v>3022</v>
      </c>
      <c r="C813" s="1158">
        <v>50</v>
      </c>
      <c r="D813" s="1042"/>
      <c r="E813" s="1042"/>
      <c r="F813" s="1044"/>
      <c r="G813" s="1044"/>
      <c r="H813" s="1046"/>
      <c r="I813" s="1046"/>
      <c r="J813" s="1046"/>
      <c r="K813" s="1046"/>
      <c r="L813" s="1046"/>
      <c r="M813" s="1046"/>
      <c r="N813" s="1166" t="s">
        <v>3003</v>
      </c>
      <c r="O813" s="1167">
        <v>0.85</v>
      </c>
      <c r="P813" s="1046"/>
      <c r="Q813" s="1046"/>
      <c r="R813" s="1046"/>
      <c r="S813" s="1050"/>
      <c r="T813" s="1046"/>
      <c r="U813" s="1049"/>
      <c r="V813" s="1051"/>
      <c r="W813" s="1049"/>
      <c r="X813" s="1046"/>
      <c r="Y813" s="1047"/>
      <c r="Z813" s="1046"/>
      <c r="AA813" s="1043"/>
      <c r="AB813" s="1044"/>
      <c r="AC813" s="1047"/>
      <c r="AD813" s="1046"/>
      <c r="AE813" s="1052"/>
      <c r="AF813" s="1040"/>
      <c r="AG813" s="1041"/>
      <c r="AH813" s="1076"/>
    </row>
    <row r="814" spans="2:34" ht="42" customHeight="1">
      <c r="B814" s="1161" t="s">
        <v>2665</v>
      </c>
      <c r="C814" s="1158">
        <v>46</v>
      </c>
      <c r="D814" s="1042"/>
      <c r="E814" s="1042"/>
      <c r="F814" s="1044"/>
      <c r="G814" s="1044"/>
      <c r="H814" s="1046"/>
      <c r="I814" s="1046"/>
      <c r="J814" s="1046"/>
      <c r="K814" s="1046"/>
      <c r="L814" s="1046"/>
      <c r="M814" s="1046"/>
      <c r="N814" s="1166" t="s">
        <v>3003</v>
      </c>
      <c r="O814" s="1167">
        <v>0.85</v>
      </c>
      <c r="P814" s="1046"/>
      <c r="Q814" s="1046"/>
      <c r="R814" s="1046"/>
      <c r="S814" s="1050"/>
      <c r="T814" s="1046"/>
      <c r="U814" s="1049"/>
      <c r="V814" s="1051"/>
      <c r="W814" s="1049"/>
      <c r="X814" s="1046"/>
      <c r="Y814" s="1047"/>
      <c r="Z814" s="1046"/>
      <c r="AA814" s="1043"/>
      <c r="AB814" s="1044"/>
      <c r="AC814" s="1047"/>
      <c r="AD814" s="1046"/>
      <c r="AE814" s="1052"/>
      <c r="AF814" s="1040"/>
      <c r="AG814" s="1041"/>
      <c r="AH814" s="1076"/>
    </row>
    <row r="815" spans="2:34" ht="40.5" customHeight="1">
      <c r="B815" s="1161" t="s">
        <v>3000</v>
      </c>
      <c r="C815" s="1158">
        <v>58</v>
      </c>
      <c r="D815" s="1042"/>
      <c r="E815" s="1042"/>
      <c r="F815" s="1044"/>
      <c r="G815" s="1044"/>
      <c r="H815" s="1046"/>
      <c r="I815" s="1046"/>
      <c r="J815" s="1046"/>
      <c r="K815" s="1046"/>
      <c r="L815" s="1046"/>
      <c r="M815" s="1046"/>
      <c r="N815" s="1166" t="s">
        <v>3003</v>
      </c>
      <c r="O815" s="1167">
        <v>0.85</v>
      </c>
      <c r="P815" s="1046"/>
      <c r="Q815" s="1046"/>
      <c r="R815" s="1046"/>
      <c r="S815" s="1050"/>
      <c r="T815" s="1046"/>
      <c r="U815" s="1049"/>
      <c r="V815" s="1051"/>
      <c r="W815" s="1049"/>
      <c r="X815" s="1046"/>
      <c r="Y815" s="1047"/>
      <c r="Z815" s="1046"/>
      <c r="AA815" s="1043"/>
      <c r="AB815" s="1044"/>
      <c r="AC815" s="1047"/>
      <c r="AD815" s="1046"/>
      <c r="AE815" s="1052"/>
      <c r="AF815" s="1040"/>
      <c r="AG815" s="1041"/>
      <c r="AH815" s="1076"/>
    </row>
    <row r="816" spans="2:34" ht="40.5" customHeight="1">
      <c r="B816" s="1161" t="s">
        <v>3023</v>
      </c>
      <c r="C816" s="1158">
        <v>42</v>
      </c>
      <c r="D816" s="1042"/>
      <c r="E816" s="1042"/>
      <c r="F816" s="1044"/>
      <c r="G816" s="1044"/>
      <c r="H816" s="1046"/>
      <c r="I816" s="1046"/>
      <c r="J816" s="1046"/>
      <c r="K816" s="1046"/>
      <c r="L816" s="1046"/>
      <c r="M816" s="1046"/>
      <c r="N816" s="1166" t="s">
        <v>3003</v>
      </c>
      <c r="O816" s="1167">
        <v>0.85</v>
      </c>
      <c r="P816" s="1046"/>
      <c r="Q816" s="1046"/>
      <c r="R816" s="1046"/>
      <c r="S816" s="1050"/>
      <c r="T816" s="1046"/>
      <c r="U816" s="1049"/>
      <c r="V816" s="1051"/>
      <c r="W816" s="1049"/>
      <c r="X816" s="1046"/>
      <c r="Y816" s="1047"/>
      <c r="Z816" s="1046"/>
      <c r="AA816" s="1043"/>
      <c r="AB816" s="1044"/>
      <c r="AC816" s="1047"/>
      <c r="AD816" s="1046"/>
      <c r="AE816" s="1052"/>
      <c r="AF816" s="1040"/>
      <c r="AG816" s="1041"/>
      <c r="AH816" s="1076"/>
    </row>
    <row r="817" spans="2:34" ht="13.5" thickBot="1">
      <c r="B817" s="1153"/>
      <c r="C817" s="1141"/>
      <c r="D817" s="1142"/>
      <c r="E817" s="1142"/>
      <c r="F817" s="1143"/>
      <c r="G817" s="1143"/>
      <c r="H817" s="1144"/>
      <c r="I817" s="1144"/>
      <c r="J817" s="1144"/>
      <c r="K817" s="1144"/>
      <c r="L817" s="1144"/>
      <c r="M817" s="1144"/>
      <c r="N817" s="1154"/>
      <c r="O817" s="1144"/>
      <c r="P817" s="1144"/>
      <c r="Q817" s="1144"/>
      <c r="R817" s="1144"/>
      <c r="S817" s="1144"/>
      <c r="T817" s="1144"/>
      <c r="U817" s="1144"/>
      <c r="V817" s="1154"/>
      <c r="W817" s="1144"/>
      <c r="X817" s="1144"/>
      <c r="Y817" s="1144"/>
      <c r="Z817" s="1144"/>
      <c r="AA817" s="1142"/>
      <c r="AB817" s="1143"/>
      <c r="AC817" s="1144"/>
      <c r="AD817" s="1144"/>
      <c r="AE817" s="1154"/>
      <c r="AF817" s="1141"/>
      <c r="AG817" s="1155"/>
      <c r="AH817" s="1076"/>
    </row>
    <row r="818" spans="2:34">
      <c r="B818" s="1077"/>
      <c r="C818" s="1078"/>
      <c r="D818" s="1078">
        <v>1.0000000000000001E-33</v>
      </c>
      <c r="E818" s="1078"/>
      <c r="F818" s="1078"/>
      <c r="G818" s="1078"/>
      <c r="H818" s="1078"/>
      <c r="I818" s="1078"/>
      <c r="J818" s="1078"/>
      <c r="K818" s="1078"/>
      <c r="L818" s="1078"/>
      <c r="M818" s="1078"/>
      <c r="N818" s="1078">
        <v>1.0000000000000001E-33</v>
      </c>
      <c r="O818" s="1078"/>
      <c r="P818" s="1078"/>
      <c r="Q818" s="1078"/>
      <c r="R818" s="1078"/>
      <c r="S818" s="1078"/>
      <c r="T818" s="1078"/>
      <c r="U818" s="1078"/>
      <c r="V818" s="1078">
        <v>1.0000000000000001E-33</v>
      </c>
      <c r="W818" s="1078"/>
      <c r="X818" s="1078"/>
      <c r="Y818" s="1078"/>
      <c r="Z818" s="1078"/>
      <c r="AA818" s="1078"/>
      <c r="AB818" s="1078"/>
      <c r="AC818" s="1078"/>
      <c r="AD818" s="1078"/>
      <c r="AE818" s="1078"/>
      <c r="AF818" s="1078"/>
      <c r="AG818" s="1078"/>
      <c r="AH818" s="1076"/>
    </row>
    <row r="819" spans="2:34" ht="22.5" customHeight="1">
      <c r="B819" s="1079" t="s">
        <v>2887</v>
      </c>
      <c r="C819" s="1855" t="s">
        <v>3024</v>
      </c>
      <c r="D819" s="1855"/>
      <c r="E819" s="1855"/>
      <c r="F819" s="1855"/>
      <c r="G819" s="1855"/>
      <c r="H819" s="1855"/>
      <c r="I819" s="1855"/>
      <c r="J819" s="1855"/>
      <c r="K819" s="1855"/>
      <c r="L819" s="1855"/>
      <c r="M819" s="1855"/>
      <c r="N819" s="1855"/>
      <c r="O819" s="1855"/>
      <c r="P819" s="1855"/>
      <c r="Q819" s="1855"/>
      <c r="R819" s="1855"/>
      <c r="S819" s="1855"/>
      <c r="T819" s="1855"/>
      <c r="U819" s="1855"/>
      <c r="V819" s="1855"/>
      <c r="W819" s="1855"/>
      <c r="X819" s="1855"/>
      <c r="Y819" s="1855"/>
      <c r="Z819" s="1855"/>
      <c r="AA819" s="1855"/>
      <c r="AB819" s="1855"/>
      <c r="AC819" s="1855"/>
      <c r="AD819" s="1855"/>
      <c r="AE819" s="1855"/>
      <c r="AF819" s="1855"/>
      <c r="AG819" s="1855"/>
      <c r="AH819" s="1076"/>
    </row>
    <row r="820" spans="2:34" ht="22.5" customHeight="1" thickBot="1">
      <c r="B820" s="1080" t="s">
        <v>2889</v>
      </c>
      <c r="C820" s="1849" t="s">
        <v>2970</v>
      </c>
      <c r="D820" s="1849"/>
      <c r="E820" s="1849"/>
      <c r="F820" s="1849"/>
      <c r="G820" s="1849"/>
      <c r="H820" s="1849"/>
      <c r="I820" s="1849"/>
      <c r="J820" s="1849"/>
      <c r="K820" s="1849"/>
      <c r="L820" s="1849"/>
      <c r="M820" s="1849"/>
      <c r="N820" s="1849"/>
      <c r="O820" s="1849"/>
      <c r="P820" s="1849"/>
      <c r="Q820" s="1849"/>
      <c r="R820" s="1849"/>
      <c r="S820" s="1849"/>
      <c r="T820" s="1849"/>
      <c r="U820" s="1849"/>
      <c r="V820" s="1849"/>
      <c r="W820" s="1849"/>
      <c r="X820" s="1849"/>
      <c r="Y820" s="1849"/>
      <c r="Z820" s="1849"/>
      <c r="AA820" s="1849"/>
      <c r="AB820" s="1849"/>
      <c r="AC820" s="1849"/>
      <c r="AD820" s="1849"/>
      <c r="AE820" s="1849"/>
      <c r="AF820" s="1849"/>
      <c r="AG820" s="1849"/>
      <c r="AH820" s="1081"/>
    </row>
    <row r="821" spans="2:34" ht="13.5" thickBot="1"/>
    <row r="822" spans="2:34" ht="20.25">
      <c r="B822" s="1851" t="s">
        <v>2854</v>
      </c>
      <c r="C822" s="1852"/>
      <c r="D822" s="1852"/>
      <c r="E822" s="1852"/>
      <c r="F822" s="1852"/>
      <c r="G822" s="1852"/>
      <c r="H822" s="1852"/>
      <c r="I822" s="1852"/>
      <c r="J822" s="1852"/>
      <c r="K822" s="1852"/>
      <c r="L822" s="1852"/>
      <c r="M822" s="1852"/>
      <c r="N822" s="1852"/>
      <c r="O822" s="1852"/>
      <c r="P822" s="1852"/>
      <c r="Q822" s="1852"/>
      <c r="R822" s="1852"/>
      <c r="S822" s="1852"/>
      <c r="T822" s="1852"/>
      <c r="U822" s="1852"/>
      <c r="V822" s="1852"/>
      <c r="W822" s="1852"/>
      <c r="X822" s="1852"/>
      <c r="Y822" s="1852"/>
      <c r="Z822" s="1852"/>
      <c r="AA822" s="1852"/>
      <c r="AB822" s="1852"/>
      <c r="AC822" s="1852"/>
      <c r="AD822" s="1852"/>
      <c r="AE822" s="1852"/>
      <c r="AF822" s="1852"/>
      <c r="AG822" s="1852"/>
      <c r="AH822" s="1853"/>
    </row>
    <row r="823" spans="2:34">
      <c r="B823" s="1075"/>
      <c r="C823" s="1015"/>
      <c r="D823" s="725"/>
      <c r="E823" s="725"/>
      <c r="F823" s="456"/>
      <c r="G823" s="456"/>
      <c r="H823" s="456"/>
      <c r="I823" s="456"/>
      <c r="J823" s="456"/>
      <c r="K823" s="456"/>
      <c r="L823" s="456"/>
      <c r="M823" s="456"/>
      <c r="N823" s="456"/>
      <c r="O823" s="456"/>
      <c r="P823" s="456"/>
      <c r="Q823" s="456"/>
      <c r="R823" s="456"/>
      <c r="S823" s="456"/>
      <c r="T823" s="456"/>
      <c r="U823" s="456"/>
      <c r="V823" s="456"/>
      <c r="W823" s="456"/>
      <c r="X823" s="456"/>
      <c r="Y823" s="456"/>
      <c r="Z823" s="456"/>
      <c r="AA823" s="456"/>
      <c r="AB823" s="456"/>
      <c r="AC823" s="456"/>
      <c r="AD823" s="456"/>
      <c r="AE823" s="456"/>
      <c r="AF823" s="456"/>
      <c r="AG823" s="456"/>
      <c r="AH823" s="1076"/>
    </row>
    <row r="824" spans="2:34">
      <c r="B824" s="1018" t="s">
        <v>2855</v>
      </c>
      <c r="C824" s="1074" t="s">
        <v>2959</v>
      </c>
      <c r="D824" s="1074"/>
      <c r="E824" s="456"/>
      <c r="F824" s="456"/>
      <c r="G824" s="456"/>
      <c r="H824" s="456"/>
      <c r="I824" s="477"/>
      <c r="J824" s="456"/>
      <c r="K824" s="456"/>
      <c r="L824" s="456"/>
      <c r="M824" s="456"/>
      <c r="N824" s="456"/>
      <c r="O824" s="456"/>
      <c r="P824" s="456"/>
      <c r="Q824" s="456"/>
      <c r="R824" s="456"/>
      <c r="S824" s="456"/>
      <c r="T824" s="456"/>
      <c r="U824" s="456"/>
      <c r="V824" s="456"/>
      <c r="W824" s="456"/>
      <c r="X824" s="456"/>
      <c r="Y824" s="456"/>
      <c r="Z824" s="456"/>
      <c r="AA824" s="456"/>
      <c r="AB824" s="456"/>
      <c r="AC824" s="456"/>
      <c r="AD824" s="456"/>
      <c r="AE824" s="456"/>
      <c r="AF824" s="456"/>
      <c r="AG824" s="456"/>
      <c r="AH824" s="1076"/>
    </row>
    <row r="825" spans="2:34" ht="13.5" thickBot="1">
      <c r="B825" s="1018" t="s">
        <v>2857</v>
      </c>
      <c r="C825" s="1238">
        <v>41369</v>
      </c>
      <c r="D825" s="1238"/>
      <c r="E825" s="456"/>
      <c r="F825" s="456"/>
      <c r="G825" s="456"/>
      <c r="H825" s="456"/>
      <c r="I825" s="477"/>
      <c r="J825" s="456"/>
      <c r="K825" s="456"/>
      <c r="L825" s="456"/>
      <c r="M825" s="456"/>
      <c r="N825" s="456"/>
      <c r="O825" s="456"/>
      <c r="P825" s="456"/>
      <c r="Q825" s="456"/>
      <c r="R825" s="456"/>
      <c r="S825" s="456"/>
      <c r="T825" s="456"/>
      <c r="U825" s="456"/>
      <c r="V825" s="456"/>
      <c r="W825" s="456"/>
      <c r="X825" s="456"/>
      <c r="Y825" s="456"/>
      <c r="Z825" s="456"/>
      <c r="AA825" s="456"/>
      <c r="AB825" s="456"/>
      <c r="AC825" s="456"/>
      <c r="AD825" s="456"/>
      <c r="AE825" s="456"/>
      <c r="AF825" s="456"/>
      <c r="AG825" s="456"/>
      <c r="AH825" s="1076"/>
    </row>
    <row r="826" spans="2:34" ht="13.5" customHeight="1" thickBot="1">
      <c r="B826" s="1075" t="s">
        <v>2858</v>
      </c>
      <c r="C826" s="1856" t="s">
        <v>2960</v>
      </c>
      <c r="D826" s="1857"/>
      <c r="E826" s="1857"/>
      <c r="F826" s="1857"/>
      <c r="G826" s="1857"/>
      <c r="H826" s="1857"/>
      <c r="I826" s="1857"/>
      <c r="J826" s="1857"/>
      <c r="K826" s="1857"/>
      <c r="L826" s="1857"/>
      <c r="M826" s="1857"/>
      <c r="N826" s="1857"/>
      <c r="O826" s="1857"/>
      <c r="P826" s="1857"/>
      <c r="Q826" s="1857"/>
      <c r="R826" s="1857"/>
      <c r="S826" s="1858"/>
      <c r="T826" s="456"/>
      <c r="U826" s="456"/>
      <c r="V826" s="456"/>
      <c r="W826" s="456"/>
      <c r="X826" s="456"/>
      <c r="Y826" s="456"/>
      <c r="Z826" s="456"/>
      <c r="AA826" s="456"/>
      <c r="AB826" s="456"/>
      <c r="AC826" s="456"/>
      <c r="AD826" s="456"/>
      <c r="AE826" s="456"/>
      <c r="AF826" s="456"/>
      <c r="AG826" s="456"/>
      <c r="AH826" s="1076"/>
    </row>
    <row r="827" spans="2:34" ht="13.5" thickBot="1">
      <c r="B827" s="1859" t="s">
        <v>2859</v>
      </c>
      <c r="C827" s="1861" t="s">
        <v>2860</v>
      </c>
      <c r="D827" s="1859" t="s">
        <v>2861</v>
      </c>
      <c r="E827" s="1863" t="s">
        <v>2862</v>
      </c>
      <c r="F827" s="1864"/>
      <c r="G827" s="1864"/>
      <c r="H827" s="1864"/>
      <c r="I827" s="1864"/>
      <c r="J827" s="1864"/>
      <c r="K827" s="1864"/>
      <c r="L827" s="1864"/>
      <c r="M827" s="1864"/>
      <c r="N827" s="1864"/>
      <c r="O827" s="1864"/>
      <c r="P827" s="1864"/>
      <c r="Q827" s="1864"/>
      <c r="R827" s="1865"/>
      <c r="S827" s="1866" t="s">
        <v>2863</v>
      </c>
      <c r="T827" s="1867"/>
      <c r="U827" s="1867"/>
      <c r="V827" s="1867"/>
      <c r="W827" s="1867"/>
      <c r="X827" s="1867"/>
      <c r="Y827" s="1867"/>
      <c r="Z827" s="1868"/>
      <c r="AA827" s="1863" t="s">
        <v>2864</v>
      </c>
      <c r="AB827" s="1864"/>
      <c r="AC827" s="1864"/>
      <c r="AD827" s="1865"/>
      <c r="AE827" s="1869" t="s">
        <v>2865</v>
      </c>
      <c r="AF827" s="1870"/>
      <c r="AG827" s="1871"/>
      <c r="AH827" s="1076"/>
    </row>
    <row r="828" spans="2:34" ht="13.5" thickBot="1">
      <c r="B828" s="1860"/>
      <c r="C828" s="1862"/>
      <c r="D828" s="1860"/>
      <c r="E828" s="1859" t="s">
        <v>2866</v>
      </c>
      <c r="F828" s="1875" t="s">
        <v>2867</v>
      </c>
      <c r="G828" s="1875" t="s">
        <v>2868</v>
      </c>
      <c r="H828" s="1866" t="s">
        <v>2869</v>
      </c>
      <c r="I828" s="1868"/>
      <c r="J828" s="1866" t="s">
        <v>2870</v>
      </c>
      <c r="K828" s="1868"/>
      <c r="L828" s="1866" t="s">
        <v>2871</v>
      </c>
      <c r="M828" s="1868"/>
      <c r="N828" s="1877" t="s">
        <v>2872</v>
      </c>
      <c r="O828" s="1878"/>
      <c r="P828" s="1867" t="s">
        <v>2873</v>
      </c>
      <c r="Q828" s="1867"/>
      <c r="R828" s="1868"/>
      <c r="S828" s="1875" t="s">
        <v>2869</v>
      </c>
      <c r="T828" s="1875" t="s">
        <v>2870</v>
      </c>
      <c r="U828" s="1875" t="s">
        <v>2871</v>
      </c>
      <c r="V828" s="1867" t="s">
        <v>2872</v>
      </c>
      <c r="W828" s="1867"/>
      <c r="X828" s="1866" t="s">
        <v>2873</v>
      </c>
      <c r="Y828" s="1867"/>
      <c r="Z828" s="1868"/>
      <c r="AA828" s="1859" t="s">
        <v>2866</v>
      </c>
      <c r="AB828" s="1859" t="s">
        <v>2874</v>
      </c>
      <c r="AC828" s="1859" t="s">
        <v>2875</v>
      </c>
      <c r="AD828" s="1859" t="s">
        <v>2876</v>
      </c>
      <c r="AE828" s="1872"/>
      <c r="AF828" s="1873"/>
      <c r="AG828" s="1874"/>
      <c r="AH828" s="1076"/>
    </row>
    <row r="829" spans="2:34" ht="36" customHeight="1" thickBot="1">
      <c r="B829" s="1860"/>
      <c r="C829" s="1862"/>
      <c r="D829" s="1860"/>
      <c r="E829" s="1860"/>
      <c r="F829" s="1876"/>
      <c r="G829" s="1876"/>
      <c r="H829" s="1121" t="s">
        <v>2877</v>
      </c>
      <c r="I829" s="1121" t="s">
        <v>2878</v>
      </c>
      <c r="J829" s="1121" t="s">
        <v>2877</v>
      </c>
      <c r="K829" s="1121" t="s">
        <v>2878</v>
      </c>
      <c r="L829" s="1121" t="s">
        <v>2877</v>
      </c>
      <c r="M829" s="1121" t="s">
        <v>2878</v>
      </c>
      <c r="N829" s="1072" t="s">
        <v>306</v>
      </c>
      <c r="O829" s="1122" t="s">
        <v>2879</v>
      </c>
      <c r="P829" s="1123" t="s">
        <v>2880</v>
      </c>
      <c r="Q829" s="1122" t="s">
        <v>2881</v>
      </c>
      <c r="R829" s="1122" t="s">
        <v>2882</v>
      </c>
      <c r="S829" s="1876"/>
      <c r="T829" s="1876"/>
      <c r="U829" s="1876"/>
      <c r="V829" s="1073" t="s">
        <v>306</v>
      </c>
      <c r="W829" s="1124" t="s">
        <v>2879</v>
      </c>
      <c r="X829" s="1122" t="s">
        <v>2880</v>
      </c>
      <c r="Y829" s="1125" t="s">
        <v>2881</v>
      </c>
      <c r="Z829" s="1122" t="s">
        <v>2882</v>
      </c>
      <c r="AA829" s="1860"/>
      <c r="AB829" s="1860"/>
      <c r="AC829" s="1860"/>
      <c r="AD829" s="1860"/>
      <c r="AE829" s="1071" t="s">
        <v>307</v>
      </c>
      <c r="AF829" s="1071" t="s">
        <v>2883</v>
      </c>
      <c r="AG829" s="1071" t="s">
        <v>2884</v>
      </c>
      <c r="AH829" s="1076"/>
    </row>
    <row r="830" spans="2:34">
      <c r="B830" s="1162" t="s">
        <v>2971</v>
      </c>
      <c r="C830" s="1147">
        <v>1048</v>
      </c>
      <c r="D830" s="1094"/>
      <c r="E830" s="1094"/>
      <c r="F830" s="1031"/>
      <c r="G830" s="1031"/>
      <c r="H830" s="1033"/>
      <c r="I830" s="1033"/>
      <c r="J830" s="1033"/>
      <c r="K830" s="1033"/>
      <c r="L830" s="1033"/>
      <c r="M830" s="1033"/>
      <c r="N830" s="1156" t="s">
        <v>2961</v>
      </c>
      <c r="O830" s="1157">
        <v>0.5</v>
      </c>
      <c r="P830" s="1033"/>
      <c r="Q830" s="1033"/>
      <c r="R830" s="1033"/>
      <c r="S830" s="1037"/>
      <c r="T830" s="1034"/>
      <c r="U830" s="1036"/>
      <c r="V830" s="1038"/>
      <c r="W830" s="1036"/>
      <c r="X830" s="1034"/>
      <c r="Y830" s="1035"/>
      <c r="Z830" s="1034"/>
      <c r="AA830" s="1039"/>
      <c r="AB830" s="1031"/>
      <c r="AC830" s="1035"/>
      <c r="AD830" s="1034"/>
      <c r="AE830" s="1052"/>
      <c r="AF830" s="1040"/>
      <c r="AG830" s="1151"/>
      <c r="AH830" s="1076"/>
    </row>
    <row r="831" spans="2:34">
      <c r="B831" s="1163" t="s">
        <v>2972</v>
      </c>
      <c r="C831" s="1158">
        <v>431</v>
      </c>
      <c r="D831" s="1042"/>
      <c r="E831" s="1042"/>
      <c r="F831" s="1044"/>
      <c r="G831" s="1044"/>
      <c r="H831" s="1046"/>
      <c r="I831" s="1046"/>
      <c r="J831" s="1046"/>
      <c r="K831" s="1046"/>
      <c r="L831" s="1046"/>
      <c r="M831" s="1046"/>
      <c r="N831" s="1159" t="s">
        <v>2961</v>
      </c>
      <c r="O831" s="1160">
        <v>0.5</v>
      </c>
      <c r="P831" s="1046"/>
      <c r="Q831" s="1046"/>
      <c r="R831" s="1046"/>
      <c r="S831" s="1050"/>
      <c r="T831" s="1046"/>
      <c r="U831" s="1049"/>
      <c r="V831" s="1051"/>
      <c r="W831" s="1049"/>
      <c r="X831" s="1046"/>
      <c r="Y831" s="1047"/>
      <c r="Z831" s="1046"/>
      <c r="AA831" s="1043"/>
      <c r="AB831" s="1044"/>
      <c r="AC831" s="1047"/>
      <c r="AD831" s="1046"/>
      <c r="AE831" s="1052"/>
      <c r="AF831" s="1040"/>
      <c r="AG831" s="1152"/>
      <c r="AH831" s="1076"/>
    </row>
    <row r="832" spans="2:34">
      <c r="B832" s="1163" t="s">
        <v>2973</v>
      </c>
      <c r="C832" s="1158">
        <v>432</v>
      </c>
      <c r="D832" s="1042"/>
      <c r="E832" s="1042"/>
      <c r="F832" s="1044"/>
      <c r="G832" s="1044"/>
      <c r="H832" s="1046"/>
      <c r="I832" s="1046"/>
      <c r="J832" s="1046"/>
      <c r="K832" s="1046"/>
      <c r="L832" s="1046"/>
      <c r="M832" s="1046"/>
      <c r="N832" s="1159" t="s">
        <v>2961</v>
      </c>
      <c r="O832" s="1160">
        <v>0.5</v>
      </c>
      <c r="P832" s="1046"/>
      <c r="Q832" s="1046"/>
      <c r="R832" s="1046"/>
      <c r="S832" s="1050"/>
      <c r="T832" s="1046"/>
      <c r="U832" s="1049"/>
      <c r="V832" s="1051"/>
      <c r="W832" s="1049"/>
      <c r="X832" s="1046"/>
      <c r="Y832" s="1047"/>
      <c r="Z832" s="1046"/>
      <c r="AA832" s="1043"/>
      <c r="AB832" s="1044"/>
      <c r="AC832" s="1047"/>
      <c r="AD832" s="1046"/>
      <c r="AE832" s="1052"/>
      <c r="AF832" s="1040"/>
      <c r="AG832" s="1152"/>
      <c r="AH832" s="1076"/>
    </row>
    <row r="833" spans="2:34">
      <c r="B833" s="1163" t="s">
        <v>2974</v>
      </c>
      <c r="C833" s="1158">
        <v>132</v>
      </c>
      <c r="D833" s="1042"/>
      <c r="E833" s="1042"/>
      <c r="F833" s="1044"/>
      <c r="G833" s="1044"/>
      <c r="H833" s="1046"/>
      <c r="I833" s="1046"/>
      <c r="J833" s="1046"/>
      <c r="K833" s="1046"/>
      <c r="L833" s="1046"/>
      <c r="M833" s="1046"/>
      <c r="N833" s="1159" t="s">
        <v>2961</v>
      </c>
      <c r="O833" s="1160">
        <v>0.5</v>
      </c>
      <c r="P833" s="1046"/>
      <c r="Q833" s="1046"/>
      <c r="R833" s="1046"/>
      <c r="S833" s="1050"/>
      <c r="T833" s="1046"/>
      <c r="U833" s="1049"/>
      <c r="V833" s="1051"/>
      <c r="W833" s="1049"/>
      <c r="X833" s="1046"/>
      <c r="Y833" s="1047"/>
      <c r="Z833" s="1046"/>
      <c r="AA833" s="1043"/>
      <c r="AB833" s="1044"/>
      <c r="AC833" s="1047"/>
      <c r="AD833" s="1046"/>
      <c r="AE833" s="1052"/>
      <c r="AF833" s="1040"/>
      <c r="AG833" s="1152"/>
      <c r="AH833" s="1076"/>
    </row>
    <row r="834" spans="2:34">
      <c r="B834" s="1163" t="s">
        <v>2972</v>
      </c>
      <c r="C834" s="1158">
        <v>431</v>
      </c>
      <c r="D834" s="1042"/>
      <c r="E834" s="1042"/>
      <c r="F834" s="1044"/>
      <c r="G834" s="1044"/>
      <c r="H834" s="1046"/>
      <c r="I834" s="1046"/>
      <c r="J834" s="1046"/>
      <c r="K834" s="1046"/>
      <c r="L834" s="1046"/>
      <c r="M834" s="1046"/>
      <c r="N834" s="1159" t="s">
        <v>2961</v>
      </c>
      <c r="O834" s="1160">
        <v>0.5</v>
      </c>
      <c r="P834" s="1046"/>
      <c r="Q834" s="1046"/>
      <c r="R834" s="1046"/>
      <c r="S834" s="1050"/>
      <c r="T834" s="1046"/>
      <c r="U834" s="1049"/>
      <c r="V834" s="1051"/>
      <c r="W834" s="1049"/>
      <c r="X834" s="1046"/>
      <c r="Y834" s="1047"/>
      <c r="Z834" s="1046"/>
      <c r="AA834" s="1043"/>
      <c r="AB834" s="1044"/>
      <c r="AC834" s="1047"/>
      <c r="AD834" s="1046"/>
      <c r="AE834" s="1052"/>
      <c r="AF834" s="1040"/>
      <c r="AG834" s="1152"/>
      <c r="AH834" s="1076"/>
    </row>
    <row r="835" spans="2:34">
      <c r="B835" s="1163" t="s">
        <v>2973</v>
      </c>
      <c r="C835" s="1158" t="s">
        <v>2962</v>
      </c>
      <c r="D835" s="1042"/>
      <c r="E835" s="1042"/>
      <c r="F835" s="1044"/>
      <c r="G835" s="1044"/>
      <c r="H835" s="1046"/>
      <c r="I835" s="1046"/>
      <c r="J835" s="1046"/>
      <c r="K835" s="1046"/>
      <c r="L835" s="1046"/>
      <c r="M835" s="1046"/>
      <c r="N835" s="1159" t="s">
        <v>2961</v>
      </c>
      <c r="O835" s="1160">
        <v>0.5</v>
      </c>
      <c r="P835" s="1046"/>
      <c r="Q835" s="1046"/>
      <c r="R835" s="1046"/>
      <c r="S835" s="1050"/>
      <c r="T835" s="1046"/>
      <c r="U835" s="1049"/>
      <c r="V835" s="1051"/>
      <c r="W835" s="1049"/>
      <c r="X835" s="1046"/>
      <c r="Y835" s="1047"/>
      <c r="Z835" s="1046"/>
      <c r="AA835" s="1043"/>
      <c r="AB835" s="1044"/>
      <c r="AC835" s="1047"/>
      <c r="AD835" s="1046"/>
      <c r="AE835" s="1052"/>
      <c r="AF835" s="1040"/>
      <c r="AG835" s="1152"/>
      <c r="AH835" s="1076"/>
    </row>
    <row r="836" spans="2:34">
      <c r="B836" s="1163" t="s">
        <v>2975</v>
      </c>
      <c r="C836" s="1158" t="s">
        <v>2963</v>
      </c>
      <c r="D836" s="1042"/>
      <c r="E836" s="1042"/>
      <c r="F836" s="1044"/>
      <c r="G836" s="1044"/>
      <c r="H836" s="1046"/>
      <c r="I836" s="1046"/>
      <c r="J836" s="1046"/>
      <c r="K836" s="1046"/>
      <c r="L836" s="1046"/>
      <c r="M836" s="1046"/>
      <c r="N836" s="1159" t="s">
        <v>2961</v>
      </c>
      <c r="O836" s="1160">
        <v>0.5</v>
      </c>
      <c r="P836" s="1046"/>
      <c r="Q836" s="1046"/>
      <c r="R836" s="1046"/>
      <c r="S836" s="1050"/>
      <c r="T836" s="1046"/>
      <c r="U836" s="1049"/>
      <c r="V836" s="1051"/>
      <c r="W836" s="1049"/>
      <c r="X836" s="1046"/>
      <c r="Y836" s="1047"/>
      <c r="Z836" s="1046"/>
      <c r="AA836" s="1043"/>
      <c r="AB836" s="1044"/>
      <c r="AC836" s="1047"/>
      <c r="AD836" s="1046"/>
      <c r="AE836" s="1052"/>
      <c r="AF836" s="1040"/>
      <c r="AG836" s="1152"/>
      <c r="AH836" s="1076"/>
    </row>
    <row r="837" spans="2:34">
      <c r="B837" s="1163" t="s">
        <v>2976</v>
      </c>
      <c r="C837" s="1158" t="s">
        <v>2964</v>
      </c>
      <c r="D837" s="1042"/>
      <c r="E837" s="1042"/>
      <c r="F837" s="1044"/>
      <c r="G837" s="1044"/>
      <c r="H837" s="1046"/>
      <c r="I837" s="1046"/>
      <c r="J837" s="1046"/>
      <c r="K837" s="1046"/>
      <c r="L837" s="1046"/>
      <c r="M837" s="1046"/>
      <c r="N837" s="1159" t="s">
        <v>2961</v>
      </c>
      <c r="O837" s="1160">
        <v>0.5</v>
      </c>
      <c r="P837" s="1046"/>
      <c r="Q837" s="1046"/>
      <c r="R837" s="1046"/>
      <c r="S837" s="1050"/>
      <c r="T837" s="1046"/>
      <c r="U837" s="1049"/>
      <c r="V837" s="1051"/>
      <c r="W837" s="1049"/>
      <c r="X837" s="1046"/>
      <c r="Y837" s="1047"/>
      <c r="Z837" s="1046"/>
      <c r="AA837" s="1043"/>
      <c r="AB837" s="1044"/>
      <c r="AC837" s="1047"/>
      <c r="AD837" s="1046"/>
      <c r="AE837" s="1052"/>
      <c r="AF837" s="1040"/>
      <c r="AG837" s="1152"/>
      <c r="AH837" s="1076"/>
    </row>
    <row r="838" spans="2:34">
      <c r="B838" s="1163" t="s">
        <v>2977</v>
      </c>
      <c r="C838" s="1158">
        <v>663</v>
      </c>
      <c r="D838" s="1042"/>
      <c r="E838" s="1042"/>
      <c r="F838" s="1044"/>
      <c r="G838" s="1044"/>
      <c r="H838" s="1046"/>
      <c r="I838" s="1046"/>
      <c r="J838" s="1046"/>
      <c r="K838" s="1046"/>
      <c r="L838" s="1046"/>
      <c r="M838" s="1046"/>
      <c r="N838" s="1159" t="s">
        <v>2961</v>
      </c>
      <c r="O838" s="1160">
        <v>0.5</v>
      </c>
      <c r="P838" s="1046"/>
      <c r="Q838" s="1046"/>
      <c r="R838" s="1046"/>
      <c r="S838" s="1050"/>
      <c r="T838" s="1046"/>
      <c r="U838" s="1049"/>
      <c r="V838" s="1051"/>
      <c r="W838" s="1049"/>
      <c r="X838" s="1046"/>
      <c r="Y838" s="1047"/>
      <c r="Z838" s="1046"/>
      <c r="AA838" s="1043"/>
      <c r="AB838" s="1044"/>
      <c r="AC838" s="1047"/>
      <c r="AD838" s="1046"/>
      <c r="AE838" s="1052"/>
      <c r="AF838" s="1040"/>
      <c r="AG838" s="1152"/>
      <c r="AH838" s="1076"/>
    </row>
    <row r="839" spans="2:34">
      <c r="B839" s="1163" t="s">
        <v>2978</v>
      </c>
      <c r="C839" s="1158" t="s">
        <v>2965</v>
      </c>
      <c r="D839" s="1042"/>
      <c r="E839" s="1042"/>
      <c r="F839" s="1044"/>
      <c r="G839" s="1044"/>
      <c r="H839" s="1046"/>
      <c r="I839" s="1046"/>
      <c r="J839" s="1046"/>
      <c r="K839" s="1046"/>
      <c r="L839" s="1046"/>
      <c r="M839" s="1046"/>
      <c r="N839" s="1159" t="s">
        <v>2961</v>
      </c>
      <c r="O839" s="1160">
        <v>0.5</v>
      </c>
      <c r="P839" s="1046"/>
      <c r="Q839" s="1046"/>
      <c r="R839" s="1046"/>
      <c r="S839" s="1050"/>
      <c r="T839" s="1046"/>
      <c r="U839" s="1049"/>
      <c r="V839" s="1051"/>
      <c r="W839" s="1049"/>
      <c r="X839" s="1046"/>
      <c r="Y839" s="1047"/>
      <c r="Z839" s="1046"/>
      <c r="AA839" s="1043"/>
      <c r="AB839" s="1044"/>
      <c r="AC839" s="1047"/>
      <c r="AD839" s="1046"/>
      <c r="AE839" s="1052"/>
      <c r="AF839" s="1040"/>
      <c r="AG839" s="1152"/>
      <c r="AH839" s="1076"/>
    </row>
    <row r="840" spans="2:34">
      <c r="B840" s="1163" t="s">
        <v>1419</v>
      </c>
      <c r="C840" s="1158" t="s">
        <v>2966</v>
      </c>
      <c r="D840" s="1042"/>
      <c r="E840" s="1042"/>
      <c r="F840" s="1044"/>
      <c r="G840" s="1044"/>
      <c r="H840" s="1046"/>
      <c r="I840" s="1046"/>
      <c r="J840" s="1046"/>
      <c r="K840" s="1046"/>
      <c r="L840" s="1046"/>
      <c r="M840" s="1046"/>
      <c r="N840" s="1159" t="s">
        <v>2961</v>
      </c>
      <c r="O840" s="1160">
        <v>0.5</v>
      </c>
      <c r="P840" s="1046"/>
      <c r="Q840" s="1046"/>
      <c r="R840" s="1046"/>
      <c r="S840" s="1050"/>
      <c r="T840" s="1046"/>
      <c r="U840" s="1049"/>
      <c r="V840" s="1051"/>
      <c r="W840" s="1049"/>
      <c r="X840" s="1046"/>
      <c r="Y840" s="1047"/>
      <c r="Z840" s="1046"/>
      <c r="AA840" s="1043"/>
      <c r="AB840" s="1044"/>
      <c r="AC840" s="1047"/>
      <c r="AD840" s="1046"/>
      <c r="AE840" s="1052"/>
      <c r="AF840" s="1040"/>
      <c r="AG840" s="1152"/>
      <c r="AH840" s="1076"/>
    </row>
    <row r="841" spans="2:34">
      <c r="B841" s="1163" t="s">
        <v>1403</v>
      </c>
      <c r="C841" s="1158" t="s">
        <v>2967</v>
      </c>
      <c r="D841" s="1042"/>
      <c r="E841" s="1042"/>
      <c r="F841" s="1044"/>
      <c r="G841" s="1044"/>
      <c r="H841" s="1046"/>
      <c r="I841" s="1046"/>
      <c r="J841" s="1046"/>
      <c r="K841" s="1046"/>
      <c r="L841" s="1046"/>
      <c r="M841" s="1046"/>
      <c r="N841" s="1159" t="s">
        <v>2961</v>
      </c>
      <c r="O841" s="1160">
        <v>0.5</v>
      </c>
      <c r="P841" s="1046"/>
      <c r="Q841" s="1046"/>
      <c r="R841" s="1046"/>
      <c r="S841" s="1050"/>
      <c r="T841" s="1046"/>
      <c r="U841" s="1049"/>
      <c r="V841" s="1051"/>
      <c r="W841" s="1049"/>
      <c r="X841" s="1046"/>
      <c r="Y841" s="1047"/>
      <c r="Z841" s="1046"/>
      <c r="AA841" s="1043"/>
      <c r="AB841" s="1044"/>
      <c r="AC841" s="1047"/>
      <c r="AD841" s="1046"/>
      <c r="AE841" s="1052"/>
      <c r="AF841" s="1040"/>
      <c r="AG841" s="1152"/>
      <c r="AH841" s="1076"/>
    </row>
    <row r="842" spans="2:34">
      <c r="B842" s="1163" t="s">
        <v>1411</v>
      </c>
      <c r="C842" s="1158" t="s">
        <v>2968</v>
      </c>
      <c r="D842" s="1042"/>
      <c r="E842" s="1042"/>
      <c r="F842" s="1044"/>
      <c r="G842" s="1044"/>
      <c r="H842" s="1046"/>
      <c r="I842" s="1046"/>
      <c r="J842" s="1046"/>
      <c r="K842" s="1046"/>
      <c r="L842" s="1046"/>
      <c r="M842" s="1046"/>
      <c r="N842" s="1159" t="s">
        <v>2961</v>
      </c>
      <c r="O842" s="1160">
        <v>0.5</v>
      </c>
      <c r="P842" s="1046"/>
      <c r="Q842" s="1046"/>
      <c r="R842" s="1046"/>
      <c r="S842" s="1050"/>
      <c r="T842" s="1046"/>
      <c r="U842" s="1049"/>
      <c r="V842" s="1051"/>
      <c r="W842" s="1049"/>
      <c r="X842" s="1046"/>
      <c r="Y842" s="1047"/>
      <c r="Z842" s="1046"/>
      <c r="AA842" s="1043"/>
      <c r="AB842" s="1044"/>
      <c r="AC842" s="1047"/>
      <c r="AD842" s="1046"/>
      <c r="AE842" s="1052"/>
      <c r="AF842" s="1040"/>
      <c r="AG842" s="1152"/>
      <c r="AH842" s="1076"/>
    </row>
    <row r="843" spans="2:34">
      <c r="B843" s="1163" t="s">
        <v>2979</v>
      </c>
      <c r="C843" s="1158">
        <v>1123</v>
      </c>
      <c r="D843" s="1042"/>
      <c r="E843" s="1042"/>
      <c r="F843" s="1044"/>
      <c r="G843" s="1044"/>
      <c r="H843" s="1046"/>
      <c r="I843" s="1046"/>
      <c r="J843" s="1046"/>
      <c r="K843" s="1046"/>
      <c r="L843" s="1046"/>
      <c r="M843" s="1046"/>
      <c r="N843" s="1159" t="s">
        <v>2961</v>
      </c>
      <c r="O843" s="1160">
        <v>0.5</v>
      </c>
      <c r="P843" s="1046"/>
      <c r="Q843" s="1046"/>
      <c r="R843" s="1046"/>
      <c r="S843" s="1050"/>
      <c r="T843" s="1046"/>
      <c r="U843" s="1049"/>
      <c r="V843" s="1051"/>
      <c r="W843" s="1049"/>
      <c r="X843" s="1046"/>
      <c r="Y843" s="1047"/>
      <c r="Z843" s="1046"/>
      <c r="AA843" s="1043"/>
      <c r="AB843" s="1044"/>
      <c r="AC843" s="1047"/>
      <c r="AD843" s="1046"/>
      <c r="AE843" s="1052"/>
      <c r="AF843" s="1040"/>
      <c r="AG843" s="1152"/>
      <c r="AH843" s="1076"/>
    </row>
    <row r="844" spans="2:34">
      <c r="B844" s="1163" t="s">
        <v>3079</v>
      </c>
      <c r="C844" s="1158">
        <v>1111</v>
      </c>
      <c r="D844" s="1042"/>
      <c r="E844" s="1042"/>
      <c r="F844" s="1044"/>
      <c r="G844" s="1044"/>
      <c r="H844" s="1046"/>
      <c r="I844" s="1046"/>
      <c r="J844" s="1046"/>
      <c r="K844" s="1046"/>
      <c r="L844" s="1046"/>
      <c r="M844" s="1046"/>
      <c r="N844" s="1159" t="s">
        <v>2961</v>
      </c>
      <c r="O844" s="1160">
        <v>0.5</v>
      </c>
      <c r="P844" s="1046"/>
      <c r="Q844" s="1046"/>
      <c r="R844" s="1046"/>
      <c r="S844" s="1050"/>
      <c r="T844" s="1046"/>
      <c r="U844" s="1049"/>
      <c r="V844" s="1051"/>
      <c r="W844" s="1049"/>
      <c r="X844" s="1046"/>
      <c r="Y844" s="1047"/>
      <c r="Z844" s="1046"/>
      <c r="AA844" s="1043"/>
      <c r="AB844" s="1044"/>
      <c r="AC844" s="1047"/>
      <c r="AD844" s="1046"/>
      <c r="AE844" s="1052"/>
      <c r="AF844" s="1040"/>
      <c r="AG844" s="1152"/>
      <c r="AH844" s="1076"/>
    </row>
    <row r="845" spans="2:34">
      <c r="B845" s="1163" t="s">
        <v>2980</v>
      </c>
      <c r="C845" s="1158">
        <v>901</v>
      </c>
      <c r="D845" s="1042"/>
      <c r="E845" s="1042"/>
      <c r="F845" s="1044"/>
      <c r="G845" s="1044"/>
      <c r="H845" s="1046"/>
      <c r="I845" s="1046"/>
      <c r="J845" s="1046"/>
      <c r="K845" s="1046"/>
      <c r="L845" s="1046"/>
      <c r="M845" s="1046"/>
      <c r="N845" s="1159" t="s">
        <v>2961</v>
      </c>
      <c r="O845" s="1160">
        <v>0.5</v>
      </c>
      <c r="P845" s="1046"/>
      <c r="Q845" s="1046"/>
      <c r="R845" s="1046"/>
      <c r="S845" s="1050"/>
      <c r="T845" s="1046"/>
      <c r="U845" s="1049"/>
      <c r="V845" s="1051"/>
      <c r="W845" s="1049"/>
      <c r="X845" s="1046"/>
      <c r="Y845" s="1047"/>
      <c r="Z845" s="1046"/>
      <c r="AA845" s="1043"/>
      <c r="AB845" s="1044"/>
      <c r="AC845" s="1047"/>
      <c r="AD845" s="1046"/>
      <c r="AE845" s="1052"/>
      <c r="AF845" s="1040"/>
      <c r="AG845" s="1152"/>
      <c r="AH845" s="1076"/>
    </row>
    <row r="846" spans="2:34">
      <c r="B846" s="1163" t="s">
        <v>2981</v>
      </c>
      <c r="C846" s="1158">
        <v>1105</v>
      </c>
      <c r="D846" s="1042"/>
      <c r="E846" s="1042"/>
      <c r="F846" s="1044"/>
      <c r="G846" s="1044"/>
      <c r="H846" s="1046"/>
      <c r="I846" s="1046"/>
      <c r="J846" s="1046"/>
      <c r="K846" s="1046"/>
      <c r="L846" s="1046"/>
      <c r="M846" s="1046"/>
      <c r="N846" s="1159" t="s">
        <v>2961</v>
      </c>
      <c r="O846" s="1160">
        <v>0.5</v>
      </c>
      <c r="P846" s="1046"/>
      <c r="Q846" s="1046"/>
      <c r="R846" s="1046"/>
      <c r="S846" s="1050"/>
      <c r="T846" s="1046"/>
      <c r="U846" s="1049"/>
      <c r="V846" s="1051"/>
      <c r="W846" s="1049"/>
      <c r="X846" s="1046"/>
      <c r="Y846" s="1047"/>
      <c r="Z846" s="1046"/>
      <c r="AA846" s="1043"/>
      <c r="AB846" s="1044"/>
      <c r="AC846" s="1047"/>
      <c r="AD846" s="1046"/>
      <c r="AE846" s="1052"/>
      <c r="AF846" s="1040"/>
      <c r="AG846" s="1152"/>
      <c r="AH846" s="1076"/>
    </row>
    <row r="847" spans="2:34">
      <c r="B847" s="1163" t="s">
        <v>2982</v>
      </c>
      <c r="C847" s="1158">
        <v>1104</v>
      </c>
      <c r="D847" s="1042"/>
      <c r="E847" s="1042"/>
      <c r="F847" s="1044"/>
      <c r="G847" s="1044"/>
      <c r="H847" s="1046"/>
      <c r="I847" s="1046"/>
      <c r="J847" s="1046"/>
      <c r="K847" s="1046"/>
      <c r="L847" s="1046"/>
      <c r="M847" s="1046"/>
      <c r="N847" s="1159" t="s">
        <v>2961</v>
      </c>
      <c r="O847" s="1160">
        <v>0.5</v>
      </c>
      <c r="P847" s="1046"/>
      <c r="Q847" s="1046"/>
      <c r="R847" s="1046"/>
      <c r="S847" s="1050"/>
      <c r="T847" s="1046"/>
      <c r="U847" s="1049"/>
      <c r="V847" s="1051"/>
      <c r="W847" s="1049"/>
      <c r="X847" s="1046"/>
      <c r="Y847" s="1047"/>
      <c r="Z847" s="1046"/>
      <c r="AA847" s="1043"/>
      <c r="AB847" s="1044"/>
      <c r="AC847" s="1047"/>
      <c r="AD847" s="1046"/>
      <c r="AE847" s="1052"/>
      <c r="AF847" s="1040"/>
      <c r="AG847" s="1152"/>
      <c r="AH847" s="1076"/>
    </row>
    <row r="848" spans="2:34">
      <c r="B848" s="1163" t="s">
        <v>2983</v>
      </c>
      <c r="C848" s="1158">
        <v>1102</v>
      </c>
      <c r="D848" s="1042"/>
      <c r="E848" s="1042"/>
      <c r="F848" s="1044"/>
      <c r="G848" s="1044"/>
      <c r="H848" s="1046"/>
      <c r="I848" s="1046"/>
      <c r="J848" s="1046"/>
      <c r="K848" s="1046"/>
      <c r="L848" s="1046"/>
      <c r="M848" s="1046"/>
      <c r="N848" s="1159" t="s">
        <v>2961</v>
      </c>
      <c r="O848" s="1160">
        <v>0.5</v>
      </c>
      <c r="P848" s="1046"/>
      <c r="Q848" s="1046"/>
      <c r="R848" s="1046"/>
      <c r="S848" s="1050"/>
      <c r="T848" s="1046"/>
      <c r="U848" s="1049"/>
      <c r="V848" s="1051"/>
      <c r="W848" s="1049"/>
      <c r="X848" s="1046"/>
      <c r="Y848" s="1047"/>
      <c r="Z848" s="1046"/>
      <c r="AA848" s="1043"/>
      <c r="AB848" s="1044"/>
      <c r="AC848" s="1047"/>
      <c r="AD848" s="1046"/>
      <c r="AE848" s="1052"/>
      <c r="AF848" s="1040"/>
      <c r="AG848" s="1152"/>
      <c r="AH848" s="1076"/>
    </row>
    <row r="849" spans="2:34">
      <c r="B849" s="1163" t="s">
        <v>2984</v>
      </c>
      <c r="C849" s="1158">
        <v>1103</v>
      </c>
      <c r="D849" s="1042"/>
      <c r="E849" s="1042"/>
      <c r="F849" s="1044"/>
      <c r="G849" s="1044"/>
      <c r="H849" s="1046"/>
      <c r="I849" s="1046"/>
      <c r="J849" s="1046"/>
      <c r="K849" s="1046"/>
      <c r="L849" s="1046"/>
      <c r="M849" s="1046"/>
      <c r="N849" s="1159" t="s">
        <v>2961</v>
      </c>
      <c r="O849" s="1160">
        <v>0.5</v>
      </c>
      <c r="P849" s="1046"/>
      <c r="Q849" s="1046"/>
      <c r="R849" s="1046"/>
      <c r="S849" s="1050"/>
      <c r="T849" s="1046"/>
      <c r="U849" s="1049"/>
      <c r="V849" s="1051"/>
      <c r="W849" s="1049"/>
      <c r="X849" s="1046"/>
      <c r="Y849" s="1047"/>
      <c r="Z849" s="1046"/>
      <c r="AA849" s="1043"/>
      <c r="AB849" s="1044"/>
      <c r="AC849" s="1047"/>
      <c r="AD849" s="1046"/>
      <c r="AE849" s="1052"/>
      <c r="AF849" s="1040"/>
      <c r="AG849" s="1152"/>
      <c r="AH849" s="1076"/>
    </row>
    <row r="850" spans="2:34">
      <c r="B850" s="1163" t="s">
        <v>2985</v>
      </c>
      <c r="C850" s="1158">
        <v>1120</v>
      </c>
      <c r="D850" s="1042"/>
      <c r="E850" s="1042"/>
      <c r="F850" s="1044"/>
      <c r="G850" s="1044"/>
      <c r="H850" s="1046"/>
      <c r="I850" s="1046"/>
      <c r="J850" s="1046"/>
      <c r="K850" s="1046"/>
      <c r="L850" s="1046"/>
      <c r="M850" s="1046"/>
      <c r="N850" s="1159" t="s">
        <v>2961</v>
      </c>
      <c r="O850" s="1160">
        <v>0.5</v>
      </c>
      <c r="P850" s="1046"/>
      <c r="Q850" s="1046"/>
      <c r="R850" s="1046"/>
      <c r="S850" s="1050"/>
      <c r="T850" s="1046"/>
      <c r="U850" s="1049"/>
      <c r="V850" s="1051"/>
      <c r="W850" s="1049"/>
      <c r="X850" s="1046"/>
      <c r="Y850" s="1047"/>
      <c r="Z850" s="1046"/>
      <c r="AA850" s="1043"/>
      <c r="AB850" s="1044"/>
      <c r="AC850" s="1047"/>
      <c r="AD850" s="1046"/>
      <c r="AE850" s="1052"/>
      <c r="AF850" s="1040"/>
      <c r="AG850" s="1152"/>
      <c r="AH850" s="1076"/>
    </row>
    <row r="851" spans="2:34">
      <c r="B851" s="1163" t="s">
        <v>2986</v>
      </c>
      <c r="C851" s="1158">
        <v>1110</v>
      </c>
      <c r="D851" s="1042"/>
      <c r="E851" s="1042"/>
      <c r="F851" s="1044"/>
      <c r="G851" s="1044"/>
      <c r="H851" s="1046"/>
      <c r="I851" s="1046"/>
      <c r="J851" s="1046"/>
      <c r="K851" s="1046"/>
      <c r="L851" s="1046"/>
      <c r="M851" s="1046"/>
      <c r="N851" s="1159" t="s">
        <v>2961</v>
      </c>
      <c r="O851" s="1160">
        <v>0.5</v>
      </c>
      <c r="P851" s="1046"/>
      <c r="Q851" s="1046"/>
      <c r="R851" s="1046"/>
      <c r="S851" s="1050"/>
      <c r="T851" s="1046"/>
      <c r="U851" s="1049"/>
      <c r="V851" s="1051"/>
      <c r="W851" s="1049"/>
      <c r="X851" s="1046"/>
      <c r="Y851" s="1047"/>
      <c r="Z851" s="1046"/>
      <c r="AA851" s="1043"/>
      <c r="AB851" s="1044"/>
      <c r="AC851" s="1047"/>
      <c r="AD851" s="1046"/>
      <c r="AE851" s="1052"/>
      <c r="AF851" s="1040"/>
      <c r="AG851" s="1152"/>
      <c r="AH851" s="1076"/>
    </row>
    <row r="852" spans="2:34">
      <c r="B852" s="1163" t="s">
        <v>2987</v>
      </c>
      <c r="C852" s="1158">
        <v>135</v>
      </c>
      <c r="D852" s="1042"/>
      <c r="E852" s="1042"/>
      <c r="F852" s="1044"/>
      <c r="G852" s="1044"/>
      <c r="H852" s="1046"/>
      <c r="I852" s="1046"/>
      <c r="J852" s="1046"/>
      <c r="K852" s="1046"/>
      <c r="L852" s="1046"/>
      <c r="M852" s="1046"/>
      <c r="N852" s="1159" t="s">
        <v>2961</v>
      </c>
      <c r="O852" s="1160">
        <v>0.5</v>
      </c>
      <c r="P852" s="1046"/>
      <c r="Q852" s="1046"/>
      <c r="R852" s="1046"/>
      <c r="S852" s="1050"/>
      <c r="T852" s="1046"/>
      <c r="U852" s="1049"/>
      <c r="V852" s="1051"/>
      <c r="W852" s="1049"/>
      <c r="X852" s="1046"/>
      <c r="Y852" s="1047"/>
      <c r="Z852" s="1046"/>
      <c r="AA852" s="1043"/>
      <c r="AB852" s="1044"/>
      <c r="AC852" s="1047"/>
      <c r="AD852" s="1046"/>
      <c r="AE852" s="1052"/>
      <c r="AF852" s="1040"/>
      <c r="AG852" s="1152"/>
      <c r="AH852" s="1076"/>
    </row>
    <row r="853" spans="2:34">
      <c r="B853" s="1163" t="s">
        <v>2988</v>
      </c>
      <c r="C853" s="1158">
        <v>430</v>
      </c>
      <c r="D853" s="1042"/>
      <c r="E853" s="1042"/>
      <c r="F853" s="1044"/>
      <c r="G853" s="1044"/>
      <c r="H853" s="1046"/>
      <c r="I853" s="1046"/>
      <c r="J853" s="1046"/>
      <c r="K853" s="1046"/>
      <c r="L853" s="1046"/>
      <c r="M853" s="1046"/>
      <c r="N853" s="1159" t="s">
        <v>2961</v>
      </c>
      <c r="O853" s="1160">
        <v>0.5</v>
      </c>
      <c r="P853" s="1046"/>
      <c r="Q853" s="1046"/>
      <c r="R853" s="1046"/>
      <c r="S853" s="1050"/>
      <c r="T853" s="1046"/>
      <c r="U853" s="1049"/>
      <c r="V853" s="1051"/>
      <c r="W853" s="1049"/>
      <c r="X853" s="1046"/>
      <c r="Y853" s="1047"/>
      <c r="Z853" s="1046"/>
      <c r="AA853" s="1043"/>
      <c r="AB853" s="1044"/>
      <c r="AC853" s="1047"/>
      <c r="AD853" s="1046"/>
      <c r="AE853" s="1052"/>
      <c r="AF853" s="1040"/>
      <c r="AG853" s="1152"/>
      <c r="AH853" s="1076"/>
    </row>
    <row r="854" spans="2:34">
      <c r="B854" s="1163" t="s">
        <v>2987</v>
      </c>
      <c r="C854" s="1158">
        <v>879</v>
      </c>
      <c r="D854" s="1042"/>
      <c r="E854" s="1042"/>
      <c r="F854" s="1044"/>
      <c r="G854" s="1044"/>
      <c r="H854" s="1046"/>
      <c r="I854" s="1046"/>
      <c r="J854" s="1046"/>
      <c r="K854" s="1046"/>
      <c r="L854" s="1046"/>
      <c r="M854" s="1046"/>
      <c r="N854" s="1159" t="s">
        <v>2961</v>
      </c>
      <c r="O854" s="1160">
        <v>0.5</v>
      </c>
      <c r="P854" s="1046"/>
      <c r="Q854" s="1046"/>
      <c r="R854" s="1046"/>
      <c r="S854" s="1050"/>
      <c r="T854" s="1046"/>
      <c r="U854" s="1049"/>
      <c r="V854" s="1051"/>
      <c r="W854" s="1049"/>
      <c r="X854" s="1046"/>
      <c r="Y854" s="1047"/>
      <c r="Z854" s="1046"/>
      <c r="AA854" s="1043"/>
      <c r="AB854" s="1044"/>
      <c r="AC854" s="1047"/>
      <c r="AD854" s="1046"/>
      <c r="AE854" s="1052"/>
      <c r="AF854" s="1040"/>
      <c r="AG854" s="1152"/>
      <c r="AH854" s="1076"/>
    </row>
    <row r="855" spans="2:34">
      <c r="B855" s="1163" t="s">
        <v>2989</v>
      </c>
      <c r="C855" s="1158">
        <v>741</v>
      </c>
      <c r="D855" s="1042"/>
      <c r="E855" s="1042"/>
      <c r="F855" s="1044"/>
      <c r="G855" s="1044"/>
      <c r="H855" s="1046"/>
      <c r="I855" s="1046"/>
      <c r="J855" s="1046"/>
      <c r="K855" s="1046"/>
      <c r="L855" s="1046"/>
      <c r="M855" s="1046"/>
      <c r="N855" s="1159" t="s">
        <v>2961</v>
      </c>
      <c r="O855" s="1160">
        <v>0.5</v>
      </c>
      <c r="P855" s="1046"/>
      <c r="Q855" s="1046"/>
      <c r="R855" s="1046"/>
      <c r="S855" s="1050"/>
      <c r="T855" s="1046"/>
      <c r="U855" s="1049"/>
      <c r="V855" s="1051"/>
      <c r="W855" s="1049"/>
      <c r="X855" s="1046"/>
      <c r="Y855" s="1047"/>
      <c r="Z855" s="1046"/>
      <c r="AA855" s="1043"/>
      <c r="AB855" s="1044"/>
      <c r="AC855" s="1047"/>
      <c r="AD855" s="1046"/>
      <c r="AE855" s="1052"/>
      <c r="AF855" s="1040"/>
      <c r="AG855" s="1152"/>
      <c r="AH855" s="1076"/>
    </row>
    <row r="856" spans="2:34">
      <c r="B856" s="1163" t="s">
        <v>2990</v>
      </c>
      <c r="C856" s="1158">
        <v>478</v>
      </c>
      <c r="D856" s="1042"/>
      <c r="E856" s="1042"/>
      <c r="F856" s="1044"/>
      <c r="G856" s="1044"/>
      <c r="H856" s="1046"/>
      <c r="I856" s="1046"/>
      <c r="J856" s="1046"/>
      <c r="K856" s="1046"/>
      <c r="L856" s="1046"/>
      <c r="M856" s="1046"/>
      <c r="N856" s="1159" t="s">
        <v>2961</v>
      </c>
      <c r="O856" s="1160">
        <v>0.5</v>
      </c>
      <c r="P856" s="1046"/>
      <c r="Q856" s="1046"/>
      <c r="R856" s="1046"/>
      <c r="S856" s="1050"/>
      <c r="T856" s="1046"/>
      <c r="U856" s="1049"/>
      <c r="V856" s="1051"/>
      <c r="W856" s="1049"/>
      <c r="X856" s="1046"/>
      <c r="Y856" s="1047"/>
      <c r="Z856" s="1046"/>
      <c r="AA856" s="1043"/>
      <c r="AB856" s="1044"/>
      <c r="AC856" s="1047"/>
      <c r="AD856" s="1046"/>
      <c r="AE856" s="1052"/>
      <c r="AF856" s="1040"/>
      <c r="AG856" s="1152"/>
      <c r="AH856" s="1076"/>
    </row>
    <row r="857" spans="2:34">
      <c r="B857" s="1163" t="s">
        <v>2990</v>
      </c>
      <c r="C857" s="1158">
        <v>945</v>
      </c>
      <c r="D857" s="1042"/>
      <c r="E857" s="1042"/>
      <c r="F857" s="1044"/>
      <c r="G857" s="1044"/>
      <c r="H857" s="1046"/>
      <c r="I857" s="1046"/>
      <c r="J857" s="1046"/>
      <c r="K857" s="1046"/>
      <c r="L857" s="1046"/>
      <c r="M857" s="1046"/>
      <c r="N857" s="1159" t="s">
        <v>2961</v>
      </c>
      <c r="O857" s="1160">
        <v>0.5</v>
      </c>
      <c r="P857" s="1046"/>
      <c r="Q857" s="1046"/>
      <c r="R857" s="1046"/>
      <c r="S857" s="1050"/>
      <c r="T857" s="1046"/>
      <c r="U857" s="1049"/>
      <c r="V857" s="1051"/>
      <c r="W857" s="1049"/>
      <c r="X857" s="1046"/>
      <c r="Y857" s="1047"/>
      <c r="Z857" s="1046"/>
      <c r="AA857" s="1043"/>
      <c r="AB857" s="1044"/>
      <c r="AC857" s="1047"/>
      <c r="AD857" s="1046"/>
      <c r="AE857" s="1052"/>
      <c r="AF857" s="1040"/>
      <c r="AG857" s="1152"/>
      <c r="AH857" s="1076"/>
    </row>
    <row r="858" spans="2:34">
      <c r="B858" s="1163" t="s">
        <v>2991</v>
      </c>
      <c r="C858" s="1158">
        <v>133</v>
      </c>
      <c r="D858" s="1042"/>
      <c r="E858" s="1042"/>
      <c r="F858" s="1044"/>
      <c r="G858" s="1044"/>
      <c r="H858" s="1046"/>
      <c r="I858" s="1046"/>
      <c r="J858" s="1046"/>
      <c r="K858" s="1046"/>
      <c r="L858" s="1046"/>
      <c r="M858" s="1046"/>
      <c r="N858" s="1159" t="s">
        <v>2961</v>
      </c>
      <c r="O858" s="1160">
        <v>0.5</v>
      </c>
      <c r="P858" s="1046"/>
      <c r="Q858" s="1046"/>
      <c r="R858" s="1046"/>
      <c r="S858" s="1050"/>
      <c r="T858" s="1046"/>
      <c r="U858" s="1049"/>
      <c r="V858" s="1051"/>
      <c r="W858" s="1049"/>
      <c r="X858" s="1046"/>
      <c r="Y858" s="1047"/>
      <c r="Z858" s="1046"/>
      <c r="AA858" s="1043"/>
      <c r="AB858" s="1044"/>
      <c r="AC858" s="1047"/>
      <c r="AD858" s="1046"/>
      <c r="AE858" s="1052"/>
      <c r="AF858" s="1040"/>
      <c r="AG858" s="1152"/>
      <c r="AH858" s="1076"/>
    </row>
    <row r="859" spans="2:34">
      <c r="B859" s="1163" t="s">
        <v>1087</v>
      </c>
      <c r="C859" s="1158">
        <v>6</v>
      </c>
      <c r="D859" s="1042"/>
      <c r="E859" s="1042"/>
      <c r="F859" s="1044"/>
      <c r="G859" s="1044"/>
      <c r="H859" s="1046"/>
      <c r="I859" s="1046"/>
      <c r="J859" s="1046"/>
      <c r="K859" s="1046"/>
      <c r="L859" s="1046"/>
      <c r="M859" s="1046"/>
      <c r="N859" s="1159" t="s">
        <v>2961</v>
      </c>
      <c r="O859" s="1160">
        <v>0.5</v>
      </c>
      <c r="P859" s="1046"/>
      <c r="Q859" s="1046"/>
      <c r="R859" s="1046"/>
      <c r="S859" s="1050"/>
      <c r="T859" s="1046"/>
      <c r="U859" s="1049"/>
      <c r="V859" s="1051"/>
      <c r="W859" s="1049"/>
      <c r="X859" s="1046"/>
      <c r="Y859" s="1047"/>
      <c r="Z859" s="1046"/>
      <c r="AA859" s="1043"/>
      <c r="AB859" s="1044"/>
      <c r="AC859" s="1047"/>
      <c r="AD859" s="1046"/>
      <c r="AE859" s="1052"/>
      <c r="AF859" s="1040"/>
      <c r="AG859" s="1152"/>
      <c r="AH859" s="1076"/>
    </row>
    <row r="860" spans="2:34">
      <c r="B860" s="1163" t="s">
        <v>2992</v>
      </c>
      <c r="C860" s="1158">
        <v>1049</v>
      </c>
      <c r="D860" s="1042"/>
      <c r="E860" s="1042"/>
      <c r="F860" s="1044"/>
      <c r="G860" s="1044"/>
      <c r="H860" s="1046"/>
      <c r="I860" s="1046"/>
      <c r="J860" s="1046"/>
      <c r="K860" s="1046"/>
      <c r="L860" s="1046"/>
      <c r="M860" s="1046"/>
      <c r="N860" s="1159" t="s">
        <v>2961</v>
      </c>
      <c r="O860" s="1160">
        <v>0.5</v>
      </c>
      <c r="P860" s="1046"/>
      <c r="Q860" s="1046"/>
      <c r="R860" s="1046"/>
      <c r="S860" s="1050"/>
      <c r="T860" s="1046"/>
      <c r="U860" s="1049"/>
      <c r="V860" s="1051"/>
      <c r="W860" s="1049"/>
      <c r="X860" s="1046"/>
      <c r="Y860" s="1047"/>
      <c r="Z860" s="1046"/>
      <c r="AA860" s="1043"/>
      <c r="AB860" s="1044"/>
      <c r="AC860" s="1047"/>
      <c r="AD860" s="1046"/>
      <c r="AE860" s="1052"/>
      <c r="AF860" s="1040"/>
      <c r="AG860" s="1152"/>
      <c r="AH860" s="1076"/>
    </row>
    <row r="861" spans="2:34">
      <c r="B861" s="1163" t="s">
        <v>2992</v>
      </c>
      <c r="C861" s="1158">
        <v>435</v>
      </c>
      <c r="D861" s="1042"/>
      <c r="E861" s="1042"/>
      <c r="F861" s="1044"/>
      <c r="G861" s="1044"/>
      <c r="H861" s="1046"/>
      <c r="I861" s="1046"/>
      <c r="J861" s="1046"/>
      <c r="K861" s="1046"/>
      <c r="L861" s="1046"/>
      <c r="M861" s="1046"/>
      <c r="N861" s="1159" t="s">
        <v>2961</v>
      </c>
      <c r="O861" s="1160">
        <v>0.5</v>
      </c>
      <c r="P861" s="1046"/>
      <c r="Q861" s="1046"/>
      <c r="R861" s="1046"/>
      <c r="S861" s="1050"/>
      <c r="T861" s="1046"/>
      <c r="U861" s="1049"/>
      <c r="V861" s="1051"/>
      <c r="W861" s="1049"/>
      <c r="X861" s="1046"/>
      <c r="Y861" s="1047"/>
      <c r="Z861" s="1046"/>
      <c r="AA861" s="1043"/>
      <c r="AB861" s="1044"/>
      <c r="AC861" s="1047"/>
      <c r="AD861" s="1046"/>
      <c r="AE861" s="1052"/>
      <c r="AF861" s="1040"/>
      <c r="AG861" s="1152"/>
      <c r="AH861" s="1076"/>
    </row>
    <row r="862" spans="2:34">
      <c r="B862" s="1163" t="s">
        <v>2993</v>
      </c>
      <c r="C862" s="1158">
        <v>530</v>
      </c>
      <c r="D862" s="1042"/>
      <c r="E862" s="1042"/>
      <c r="F862" s="1044"/>
      <c r="G862" s="1044"/>
      <c r="H862" s="1046"/>
      <c r="I862" s="1046"/>
      <c r="J862" s="1046"/>
      <c r="K862" s="1046"/>
      <c r="L862" s="1046"/>
      <c r="M862" s="1046"/>
      <c r="N862" s="1159" t="s">
        <v>2961</v>
      </c>
      <c r="O862" s="1160">
        <v>0.5</v>
      </c>
      <c r="P862" s="1046"/>
      <c r="Q862" s="1046"/>
      <c r="R862" s="1046"/>
      <c r="S862" s="1050"/>
      <c r="T862" s="1046"/>
      <c r="U862" s="1049"/>
      <c r="V862" s="1051"/>
      <c r="W862" s="1049"/>
      <c r="X862" s="1046"/>
      <c r="Y862" s="1047"/>
      <c r="Z862" s="1046"/>
      <c r="AA862" s="1043"/>
      <c r="AB862" s="1044"/>
      <c r="AC862" s="1047"/>
      <c r="AD862" s="1046"/>
      <c r="AE862" s="1052"/>
      <c r="AF862" s="1040"/>
      <c r="AG862" s="1152"/>
      <c r="AH862" s="1076"/>
    </row>
    <row r="863" spans="2:34">
      <c r="B863" s="1163" t="s">
        <v>2994</v>
      </c>
      <c r="C863" s="1158">
        <v>736</v>
      </c>
      <c r="D863" s="1042"/>
      <c r="E863" s="1042"/>
      <c r="F863" s="1044"/>
      <c r="G863" s="1044"/>
      <c r="H863" s="1046"/>
      <c r="I863" s="1046"/>
      <c r="J863" s="1046"/>
      <c r="K863" s="1046"/>
      <c r="L863" s="1046"/>
      <c r="M863" s="1046"/>
      <c r="N863" s="1159" t="s">
        <v>2961</v>
      </c>
      <c r="O863" s="1160">
        <v>0.5</v>
      </c>
      <c r="P863" s="1046"/>
      <c r="Q863" s="1046"/>
      <c r="R863" s="1046"/>
      <c r="S863" s="1050"/>
      <c r="T863" s="1046"/>
      <c r="U863" s="1049"/>
      <c r="V863" s="1051"/>
      <c r="W863" s="1049"/>
      <c r="X863" s="1046"/>
      <c r="Y863" s="1047"/>
      <c r="Z863" s="1046"/>
      <c r="AA863" s="1043"/>
      <c r="AB863" s="1044"/>
      <c r="AC863" s="1047"/>
      <c r="AD863" s="1046"/>
      <c r="AE863" s="1052"/>
      <c r="AF863" s="1040"/>
      <c r="AG863" s="1152"/>
      <c r="AH863" s="1076"/>
    </row>
    <row r="864" spans="2:34">
      <c r="B864" s="1163" t="s">
        <v>2994</v>
      </c>
      <c r="C864" s="1158">
        <v>8</v>
      </c>
      <c r="D864" s="1042"/>
      <c r="E864" s="1042"/>
      <c r="F864" s="1044"/>
      <c r="G864" s="1044"/>
      <c r="H864" s="1046"/>
      <c r="I864" s="1046"/>
      <c r="J864" s="1046"/>
      <c r="K864" s="1046"/>
      <c r="L864" s="1046"/>
      <c r="M864" s="1046"/>
      <c r="N864" s="1159" t="s">
        <v>2961</v>
      </c>
      <c r="O864" s="1160">
        <v>0.5</v>
      </c>
      <c r="P864" s="1046"/>
      <c r="Q864" s="1046"/>
      <c r="R864" s="1046"/>
      <c r="S864" s="1050"/>
      <c r="T864" s="1046"/>
      <c r="U864" s="1049"/>
      <c r="V864" s="1051"/>
      <c r="W864" s="1049"/>
      <c r="X864" s="1046"/>
      <c r="Y864" s="1047"/>
      <c r="Z864" s="1046"/>
      <c r="AA864" s="1043"/>
      <c r="AB864" s="1044"/>
      <c r="AC864" s="1047"/>
      <c r="AD864" s="1046"/>
      <c r="AE864" s="1052"/>
      <c r="AF864" s="1040"/>
      <c r="AG864" s="1152"/>
      <c r="AH864" s="1076"/>
    </row>
    <row r="865" spans="2:34">
      <c r="B865" s="1163" t="s">
        <v>2995</v>
      </c>
      <c r="C865" s="1158">
        <v>758</v>
      </c>
      <c r="D865" s="1042"/>
      <c r="E865" s="1042"/>
      <c r="F865" s="1044"/>
      <c r="G865" s="1044"/>
      <c r="H865" s="1046"/>
      <c r="I865" s="1046"/>
      <c r="J865" s="1046"/>
      <c r="K865" s="1046"/>
      <c r="L865" s="1046"/>
      <c r="M865" s="1046"/>
      <c r="N865" s="1159" t="s">
        <v>2961</v>
      </c>
      <c r="O865" s="1160">
        <v>0.5</v>
      </c>
      <c r="P865" s="1046"/>
      <c r="Q865" s="1046"/>
      <c r="R865" s="1046"/>
      <c r="S865" s="1050"/>
      <c r="T865" s="1046"/>
      <c r="U865" s="1049"/>
      <c r="V865" s="1051"/>
      <c r="W865" s="1049"/>
      <c r="X865" s="1046"/>
      <c r="Y865" s="1047"/>
      <c r="Z865" s="1046"/>
      <c r="AA865" s="1043"/>
      <c r="AB865" s="1044"/>
      <c r="AC865" s="1047"/>
      <c r="AD865" s="1046"/>
      <c r="AE865" s="1052"/>
      <c r="AF865" s="1040"/>
      <c r="AG865" s="1152"/>
      <c r="AH865" s="1076"/>
    </row>
    <row r="866" spans="2:34">
      <c r="B866" s="1163" t="s">
        <v>2995</v>
      </c>
      <c r="C866" s="1158">
        <v>322</v>
      </c>
      <c r="D866" s="1042"/>
      <c r="E866" s="1042"/>
      <c r="F866" s="1044"/>
      <c r="G866" s="1044"/>
      <c r="H866" s="1046"/>
      <c r="I866" s="1046"/>
      <c r="J866" s="1046"/>
      <c r="K866" s="1046"/>
      <c r="L866" s="1046"/>
      <c r="M866" s="1046"/>
      <c r="N866" s="1159" t="s">
        <v>2961</v>
      </c>
      <c r="O866" s="1160">
        <v>0.5</v>
      </c>
      <c r="P866" s="1046"/>
      <c r="Q866" s="1046"/>
      <c r="R866" s="1046"/>
      <c r="S866" s="1050"/>
      <c r="T866" s="1046"/>
      <c r="U866" s="1049"/>
      <c r="V866" s="1051"/>
      <c r="W866" s="1049"/>
      <c r="X866" s="1046"/>
      <c r="Y866" s="1047"/>
      <c r="Z866" s="1046"/>
      <c r="AA866" s="1043"/>
      <c r="AB866" s="1044"/>
      <c r="AC866" s="1047"/>
      <c r="AD866" s="1046"/>
      <c r="AE866" s="1052"/>
      <c r="AF866" s="1040"/>
      <c r="AG866" s="1152"/>
      <c r="AH866" s="1076"/>
    </row>
    <row r="867" spans="2:34">
      <c r="B867" s="1163" t="s">
        <v>2996</v>
      </c>
      <c r="C867" s="1158">
        <v>323</v>
      </c>
      <c r="D867" s="1042"/>
      <c r="E867" s="1042"/>
      <c r="F867" s="1044"/>
      <c r="G867" s="1044"/>
      <c r="H867" s="1046"/>
      <c r="I867" s="1046"/>
      <c r="J867" s="1046"/>
      <c r="K867" s="1046"/>
      <c r="L867" s="1046"/>
      <c r="M867" s="1046"/>
      <c r="N867" s="1159" t="s">
        <v>2961</v>
      </c>
      <c r="O867" s="1160">
        <v>0.5</v>
      </c>
      <c r="P867" s="1046"/>
      <c r="Q867" s="1046"/>
      <c r="R867" s="1046"/>
      <c r="S867" s="1050"/>
      <c r="T867" s="1046"/>
      <c r="U867" s="1049"/>
      <c r="V867" s="1051"/>
      <c r="W867" s="1049"/>
      <c r="X867" s="1046"/>
      <c r="Y867" s="1047"/>
      <c r="Z867" s="1046"/>
      <c r="AA867" s="1043"/>
      <c r="AB867" s="1044"/>
      <c r="AC867" s="1047"/>
      <c r="AD867" s="1046"/>
      <c r="AE867" s="1052"/>
      <c r="AF867" s="1040"/>
      <c r="AG867" s="1152"/>
      <c r="AH867" s="1076"/>
    </row>
    <row r="868" spans="2:34">
      <c r="B868" s="1163" t="s">
        <v>2996</v>
      </c>
      <c r="C868" s="1158">
        <v>759</v>
      </c>
      <c r="D868" s="1042"/>
      <c r="E868" s="1042"/>
      <c r="F868" s="1044"/>
      <c r="G868" s="1044"/>
      <c r="H868" s="1046"/>
      <c r="I868" s="1046"/>
      <c r="J868" s="1046"/>
      <c r="K868" s="1046"/>
      <c r="L868" s="1046"/>
      <c r="M868" s="1046"/>
      <c r="N868" s="1159" t="s">
        <v>2961</v>
      </c>
      <c r="O868" s="1160">
        <v>0.5</v>
      </c>
      <c r="P868" s="1046"/>
      <c r="Q868" s="1046"/>
      <c r="R868" s="1046"/>
      <c r="S868" s="1050"/>
      <c r="T868" s="1046"/>
      <c r="U868" s="1049"/>
      <c r="V868" s="1051"/>
      <c r="W868" s="1049"/>
      <c r="X868" s="1046"/>
      <c r="Y868" s="1047"/>
      <c r="Z868" s="1046"/>
      <c r="AA868" s="1043"/>
      <c r="AB868" s="1044"/>
      <c r="AC868" s="1047"/>
      <c r="AD868" s="1046"/>
      <c r="AE868" s="1052"/>
      <c r="AF868" s="1040"/>
      <c r="AG868" s="1152"/>
      <c r="AH868" s="1076"/>
    </row>
    <row r="869" spans="2:34">
      <c r="B869" s="1163" t="s">
        <v>2997</v>
      </c>
      <c r="C869" s="1158">
        <v>843</v>
      </c>
      <c r="D869" s="1042"/>
      <c r="E869" s="1042"/>
      <c r="F869" s="1044"/>
      <c r="G869" s="1044"/>
      <c r="H869" s="1046"/>
      <c r="I869" s="1046"/>
      <c r="J869" s="1046"/>
      <c r="K869" s="1046"/>
      <c r="L869" s="1046"/>
      <c r="M869" s="1046"/>
      <c r="N869" s="1159" t="s">
        <v>2961</v>
      </c>
      <c r="O869" s="1160">
        <v>0.5</v>
      </c>
      <c r="P869" s="1046"/>
      <c r="Q869" s="1046"/>
      <c r="R869" s="1046"/>
      <c r="S869" s="1050"/>
      <c r="T869" s="1046"/>
      <c r="U869" s="1049"/>
      <c r="V869" s="1051"/>
      <c r="W869" s="1049"/>
      <c r="X869" s="1046"/>
      <c r="Y869" s="1047"/>
      <c r="Z869" s="1046"/>
      <c r="AA869" s="1043"/>
      <c r="AB869" s="1044"/>
      <c r="AC869" s="1047"/>
      <c r="AD869" s="1046"/>
      <c r="AE869" s="1052"/>
      <c r="AF869" s="1040"/>
      <c r="AG869" s="1152"/>
      <c r="AH869" s="1076"/>
    </row>
    <row r="870" spans="2:34">
      <c r="B870" s="1163" t="s">
        <v>2998</v>
      </c>
      <c r="C870" s="1158">
        <v>838</v>
      </c>
      <c r="D870" s="1042"/>
      <c r="E870" s="1042"/>
      <c r="F870" s="1044"/>
      <c r="G870" s="1044"/>
      <c r="H870" s="1046"/>
      <c r="I870" s="1046"/>
      <c r="J870" s="1046"/>
      <c r="K870" s="1046"/>
      <c r="L870" s="1046"/>
      <c r="M870" s="1046"/>
      <c r="N870" s="1159" t="s">
        <v>2961</v>
      </c>
      <c r="O870" s="1160">
        <v>0.5</v>
      </c>
      <c r="P870" s="1046"/>
      <c r="Q870" s="1046"/>
      <c r="R870" s="1046"/>
      <c r="S870" s="1050"/>
      <c r="T870" s="1046"/>
      <c r="U870" s="1049"/>
      <c r="V870" s="1051"/>
      <c r="W870" s="1049"/>
      <c r="X870" s="1046"/>
      <c r="Y870" s="1047"/>
      <c r="Z870" s="1046"/>
      <c r="AA870" s="1043"/>
      <c r="AB870" s="1044"/>
      <c r="AC870" s="1047"/>
      <c r="AD870" s="1046"/>
      <c r="AE870" s="1052"/>
      <c r="AF870" s="1040"/>
      <c r="AG870" s="1152"/>
      <c r="AH870" s="1076"/>
    </row>
    <row r="871" spans="2:34">
      <c r="B871" s="1163" t="s">
        <v>2998</v>
      </c>
      <c r="C871" s="1158">
        <v>433</v>
      </c>
      <c r="D871" s="1042"/>
      <c r="E871" s="1042"/>
      <c r="F871" s="1044"/>
      <c r="G871" s="1044"/>
      <c r="H871" s="1046"/>
      <c r="I871" s="1046"/>
      <c r="J871" s="1046"/>
      <c r="K871" s="1046"/>
      <c r="L871" s="1046"/>
      <c r="M871" s="1046"/>
      <c r="N871" s="1159" t="s">
        <v>2961</v>
      </c>
      <c r="O871" s="1160">
        <v>0.5</v>
      </c>
      <c r="P871" s="1046"/>
      <c r="Q871" s="1046"/>
      <c r="R871" s="1046"/>
      <c r="S871" s="1050"/>
      <c r="T871" s="1046"/>
      <c r="U871" s="1049"/>
      <c r="V871" s="1051"/>
      <c r="W871" s="1049"/>
      <c r="X871" s="1046"/>
      <c r="Y871" s="1047"/>
      <c r="Z871" s="1046"/>
      <c r="AA871" s="1043"/>
      <c r="AB871" s="1044"/>
      <c r="AC871" s="1047"/>
      <c r="AD871" s="1046"/>
      <c r="AE871" s="1052"/>
      <c r="AF871" s="1040"/>
      <c r="AG871" s="1152"/>
      <c r="AH871" s="1076"/>
    </row>
    <row r="872" spans="2:34">
      <c r="B872" s="1163" t="s">
        <v>2998</v>
      </c>
      <c r="C872" s="1158">
        <v>742</v>
      </c>
      <c r="D872" s="1042"/>
      <c r="E872" s="1042"/>
      <c r="F872" s="1044"/>
      <c r="G872" s="1044"/>
      <c r="H872" s="1046"/>
      <c r="I872" s="1046"/>
      <c r="J872" s="1046"/>
      <c r="K872" s="1046"/>
      <c r="L872" s="1046"/>
      <c r="M872" s="1046"/>
      <c r="N872" s="1159" t="s">
        <v>2961</v>
      </c>
      <c r="O872" s="1160">
        <v>0.5</v>
      </c>
      <c r="P872" s="1046"/>
      <c r="Q872" s="1046"/>
      <c r="R872" s="1046"/>
      <c r="S872" s="1050"/>
      <c r="T872" s="1046"/>
      <c r="U872" s="1049"/>
      <c r="V872" s="1051"/>
      <c r="W872" s="1049"/>
      <c r="X872" s="1046"/>
      <c r="Y872" s="1047"/>
      <c r="Z872" s="1046"/>
      <c r="AA872" s="1043"/>
      <c r="AB872" s="1044"/>
      <c r="AC872" s="1047"/>
      <c r="AD872" s="1046"/>
      <c r="AE872" s="1052"/>
      <c r="AF872" s="1040"/>
      <c r="AG872" s="1152"/>
      <c r="AH872" s="1076"/>
    </row>
    <row r="873" spans="2:34">
      <c r="B873" s="1163" t="s">
        <v>2999</v>
      </c>
      <c r="C873" s="1158">
        <v>757</v>
      </c>
      <c r="D873" s="1042"/>
      <c r="E873" s="1042"/>
      <c r="F873" s="1044"/>
      <c r="G873" s="1044"/>
      <c r="H873" s="1046"/>
      <c r="I873" s="1046"/>
      <c r="J873" s="1046"/>
      <c r="K873" s="1046"/>
      <c r="L873" s="1046"/>
      <c r="M873" s="1046"/>
      <c r="N873" s="1159" t="s">
        <v>2961</v>
      </c>
      <c r="O873" s="1160">
        <v>0.5</v>
      </c>
      <c r="P873" s="1046"/>
      <c r="Q873" s="1046"/>
      <c r="R873" s="1046"/>
      <c r="S873" s="1050"/>
      <c r="T873" s="1046"/>
      <c r="U873" s="1049"/>
      <c r="V873" s="1051"/>
      <c r="W873" s="1049"/>
      <c r="X873" s="1046"/>
      <c r="Y873" s="1047"/>
      <c r="Z873" s="1046"/>
      <c r="AA873" s="1043"/>
      <c r="AB873" s="1044"/>
      <c r="AC873" s="1047"/>
      <c r="AD873" s="1046"/>
      <c r="AE873" s="1052"/>
      <c r="AF873" s="1040"/>
      <c r="AG873" s="1152"/>
      <c r="AH873" s="1076"/>
    </row>
    <row r="874" spans="2:34">
      <c r="B874" s="1163" t="s">
        <v>2665</v>
      </c>
      <c r="C874" s="1158">
        <v>789</v>
      </c>
      <c r="D874" s="1042"/>
      <c r="E874" s="1042"/>
      <c r="F874" s="1044"/>
      <c r="G874" s="1044"/>
      <c r="H874" s="1046"/>
      <c r="I874" s="1046"/>
      <c r="J874" s="1046"/>
      <c r="K874" s="1046"/>
      <c r="L874" s="1046"/>
      <c r="M874" s="1046"/>
      <c r="N874" s="1159" t="s">
        <v>2961</v>
      </c>
      <c r="O874" s="1160">
        <v>0.5</v>
      </c>
      <c r="P874" s="1046"/>
      <c r="Q874" s="1046"/>
      <c r="R874" s="1046"/>
      <c r="S874" s="1050"/>
      <c r="T874" s="1046"/>
      <c r="U874" s="1049"/>
      <c r="V874" s="1051"/>
      <c r="W874" s="1049"/>
      <c r="X874" s="1046"/>
      <c r="Y874" s="1047"/>
      <c r="Z874" s="1046"/>
      <c r="AA874" s="1043"/>
      <c r="AB874" s="1044"/>
      <c r="AC874" s="1047"/>
      <c r="AD874" s="1046"/>
      <c r="AE874" s="1052"/>
      <c r="AF874" s="1040"/>
      <c r="AG874" s="1152"/>
      <c r="AH874" s="1076"/>
    </row>
    <row r="875" spans="2:34">
      <c r="B875" s="1163" t="s">
        <v>3000</v>
      </c>
      <c r="C875" s="1158">
        <v>819</v>
      </c>
      <c r="D875" s="1042"/>
      <c r="E875" s="1042"/>
      <c r="F875" s="1044"/>
      <c r="G875" s="1044"/>
      <c r="H875" s="1046"/>
      <c r="I875" s="1046"/>
      <c r="J875" s="1046"/>
      <c r="K875" s="1046"/>
      <c r="L875" s="1046"/>
      <c r="M875" s="1046"/>
      <c r="N875" s="1159" t="s">
        <v>2961</v>
      </c>
      <c r="O875" s="1160">
        <v>0.5</v>
      </c>
      <c r="P875" s="1046"/>
      <c r="Q875" s="1046"/>
      <c r="R875" s="1046"/>
      <c r="S875" s="1050"/>
      <c r="T875" s="1046"/>
      <c r="U875" s="1049"/>
      <c r="V875" s="1051"/>
      <c r="W875" s="1049"/>
      <c r="X875" s="1046"/>
      <c r="Y875" s="1047"/>
      <c r="Z875" s="1046"/>
      <c r="AA875" s="1043"/>
      <c r="AB875" s="1044"/>
      <c r="AC875" s="1047"/>
      <c r="AD875" s="1046"/>
      <c r="AE875" s="1052"/>
      <c r="AF875" s="1040"/>
      <c r="AG875" s="1152"/>
      <c r="AH875" s="1076"/>
    </row>
    <row r="876" spans="2:34" ht="13.5" thickBot="1">
      <c r="B876" s="1153"/>
      <c r="C876" s="1141"/>
      <c r="D876" s="1142"/>
      <c r="E876" s="1142"/>
      <c r="F876" s="1143"/>
      <c r="G876" s="1143"/>
      <c r="H876" s="1144"/>
      <c r="I876" s="1144"/>
      <c r="J876" s="1144"/>
      <c r="K876" s="1144"/>
      <c r="L876" s="1144"/>
      <c r="M876" s="1144"/>
      <c r="N876" s="1154"/>
      <c r="O876" s="1144"/>
      <c r="P876" s="1144"/>
      <c r="Q876" s="1144"/>
      <c r="R876" s="1144"/>
      <c r="S876" s="1144"/>
      <c r="T876" s="1144"/>
      <c r="U876" s="1144"/>
      <c r="V876" s="1154"/>
      <c r="W876" s="1144"/>
      <c r="X876" s="1144"/>
      <c r="Y876" s="1144"/>
      <c r="Z876" s="1144"/>
      <c r="AA876" s="1142"/>
      <c r="AB876" s="1143"/>
      <c r="AC876" s="1144"/>
      <c r="AD876" s="1144"/>
      <c r="AE876" s="1154"/>
      <c r="AF876" s="1141"/>
      <c r="AG876" s="1155"/>
      <c r="AH876" s="1076"/>
    </row>
    <row r="877" spans="2:34" ht="9.75" customHeight="1">
      <c r="B877" s="1077"/>
      <c r="C877" s="1078"/>
      <c r="D877" s="1078">
        <v>1.0000000000000001E-33</v>
      </c>
      <c r="E877" s="1078"/>
      <c r="F877" s="1078"/>
      <c r="G877" s="1078"/>
      <c r="H877" s="1078"/>
      <c r="I877" s="1078"/>
      <c r="J877" s="1078"/>
      <c r="K877" s="1078"/>
      <c r="L877" s="1078"/>
      <c r="M877" s="1078"/>
      <c r="N877" s="1078">
        <v>1.0000000000000001E-33</v>
      </c>
      <c r="O877" s="1078"/>
      <c r="P877" s="1078"/>
      <c r="Q877" s="1078"/>
      <c r="R877" s="1078"/>
      <c r="S877" s="1078"/>
      <c r="T877" s="1078"/>
      <c r="U877" s="1078"/>
      <c r="V877" s="1078">
        <v>1.0000000000000001E-33</v>
      </c>
      <c r="W877" s="1078"/>
      <c r="X877" s="1078"/>
      <c r="Y877" s="1078"/>
      <c r="Z877" s="1078"/>
      <c r="AA877" s="1078"/>
      <c r="AB877" s="1078"/>
      <c r="AC877" s="1078"/>
      <c r="AD877" s="1078"/>
      <c r="AE877" s="1078"/>
      <c r="AF877" s="1078"/>
      <c r="AG877" s="1078"/>
      <c r="AH877" s="1076"/>
    </row>
    <row r="878" spans="2:34" ht="15.75" customHeight="1">
      <c r="B878" s="1079" t="s">
        <v>2887</v>
      </c>
      <c r="C878" s="1855" t="s">
        <v>2969</v>
      </c>
      <c r="D878" s="1855"/>
      <c r="E878" s="1855"/>
      <c r="F878" s="1855"/>
      <c r="G878" s="1855"/>
      <c r="H878" s="1855"/>
      <c r="I878" s="1855"/>
      <c r="J878" s="1855"/>
      <c r="K878" s="1855"/>
      <c r="L878" s="1855"/>
      <c r="M878" s="1855"/>
      <c r="N878" s="1855"/>
      <c r="O878" s="1855"/>
      <c r="P878" s="1855"/>
      <c r="Q878" s="1855"/>
      <c r="R878" s="1855"/>
      <c r="S878" s="1855"/>
      <c r="T878" s="1855"/>
      <c r="U878" s="1855"/>
      <c r="V878" s="1855"/>
      <c r="W878" s="1855"/>
      <c r="X878" s="1855"/>
      <c r="Y878" s="1855"/>
      <c r="Z878" s="1855"/>
      <c r="AA878" s="1855"/>
      <c r="AB878" s="1855"/>
      <c r="AC878" s="1855"/>
      <c r="AD878" s="1855"/>
      <c r="AE878" s="1855"/>
      <c r="AF878" s="1855"/>
      <c r="AG878" s="1855"/>
      <c r="AH878" s="1076"/>
    </row>
    <row r="879" spans="2:34" ht="18.75" customHeight="1" thickBot="1">
      <c r="B879" s="1080" t="s">
        <v>2889</v>
      </c>
      <c r="C879" s="1849" t="s">
        <v>2970</v>
      </c>
      <c r="D879" s="1849"/>
      <c r="E879" s="1849"/>
      <c r="F879" s="1849"/>
      <c r="G879" s="1849"/>
      <c r="H879" s="1849"/>
      <c r="I879" s="1849"/>
      <c r="J879" s="1849"/>
      <c r="K879" s="1849"/>
      <c r="L879" s="1849"/>
      <c r="M879" s="1849"/>
      <c r="N879" s="1849"/>
      <c r="O879" s="1849"/>
      <c r="P879" s="1849"/>
      <c r="Q879" s="1849"/>
      <c r="R879" s="1849"/>
      <c r="S879" s="1849"/>
      <c r="T879" s="1849"/>
      <c r="U879" s="1849"/>
      <c r="V879" s="1849"/>
      <c r="W879" s="1849"/>
      <c r="X879" s="1849"/>
      <c r="Y879" s="1849"/>
      <c r="Z879" s="1849"/>
      <c r="AA879" s="1849"/>
      <c r="AB879" s="1849"/>
      <c r="AC879" s="1849"/>
      <c r="AD879" s="1849"/>
      <c r="AE879" s="1849"/>
      <c r="AF879" s="1849"/>
      <c r="AG879" s="1849"/>
      <c r="AH879" s="1081"/>
    </row>
    <row r="880" spans="2:34" ht="13.5" thickBot="1">
      <c r="B880" s="360"/>
    </row>
    <row r="881" spans="2:4" ht="13.5" thickTop="1">
      <c r="B881" s="2476" t="s">
        <v>267</v>
      </c>
      <c r="C881" s="2477"/>
      <c r="D881" s="2478"/>
    </row>
    <row r="882" spans="2:4" ht="13.5" customHeight="1" thickBot="1">
      <c r="B882" s="2479" t="s">
        <v>268</v>
      </c>
      <c r="C882" s="2480"/>
      <c r="D882" s="2481"/>
    </row>
    <row r="883" spans="2:4" ht="13.5" thickBot="1">
      <c r="B883" s="861" t="s">
        <v>307</v>
      </c>
      <c r="C883" s="349" t="s">
        <v>269</v>
      </c>
      <c r="D883" s="862" t="s">
        <v>270</v>
      </c>
    </row>
    <row r="884" spans="2:4">
      <c r="B884" s="863" t="s">
        <v>1064</v>
      </c>
      <c r="C884" s="163" t="s">
        <v>1065</v>
      </c>
      <c r="D884" s="864" t="s">
        <v>272</v>
      </c>
    </row>
    <row r="885" spans="2:4">
      <c r="B885" s="865" t="s">
        <v>273</v>
      </c>
      <c r="C885" s="350">
        <v>5.99</v>
      </c>
      <c r="D885" s="866" t="s">
        <v>274</v>
      </c>
    </row>
    <row r="886" spans="2:4">
      <c r="B886" s="865" t="s">
        <v>275</v>
      </c>
      <c r="C886" s="351">
        <v>0.01</v>
      </c>
      <c r="D886" s="866" t="s">
        <v>276</v>
      </c>
    </row>
    <row r="887" spans="2:4">
      <c r="B887" s="865" t="s">
        <v>277</v>
      </c>
      <c r="C887" s="351">
        <v>0.02</v>
      </c>
      <c r="D887" s="866" t="s">
        <v>276</v>
      </c>
    </row>
    <row r="888" spans="2:4">
      <c r="B888" s="865" t="s">
        <v>279</v>
      </c>
      <c r="C888" s="352"/>
      <c r="D888" s="866"/>
    </row>
    <row r="889" spans="2:4">
      <c r="B889" s="865" t="s">
        <v>1398</v>
      </c>
      <c r="C889" s="353" t="s">
        <v>1399</v>
      </c>
      <c r="D889" s="866" t="s">
        <v>276</v>
      </c>
    </row>
    <row r="890" spans="2:4">
      <c r="B890" s="865" t="s">
        <v>280</v>
      </c>
      <c r="C890" s="353" t="s">
        <v>1399</v>
      </c>
      <c r="D890" s="866" t="s">
        <v>276</v>
      </c>
    </row>
    <row r="891" spans="2:4">
      <c r="B891" s="865" t="s">
        <v>1400</v>
      </c>
      <c r="C891" s="353" t="s">
        <v>1399</v>
      </c>
      <c r="D891" s="866" t="s">
        <v>276</v>
      </c>
    </row>
    <row r="892" spans="2:4">
      <c r="B892" s="867" t="s">
        <v>281</v>
      </c>
      <c r="C892" s="353"/>
      <c r="D892" s="866"/>
    </row>
    <row r="893" spans="2:4">
      <c r="B893" s="868" t="s">
        <v>206</v>
      </c>
      <c r="C893" s="353"/>
      <c r="D893" s="866"/>
    </row>
    <row r="894" spans="2:4">
      <c r="B894" s="867" t="s">
        <v>283</v>
      </c>
      <c r="C894" s="354">
        <v>0.09</v>
      </c>
      <c r="D894" s="866" t="s">
        <v>284</v>
      </c>
    </row>
    <row r="895" spans="2:4">
      <c r="B895" s="867" t="s">
        <v>285</v>
      </c>
      <c r="C895" s="354">
        <v>0.09</v>
      </c>
      <c r="D895" s="866" t="s">
        <v>284</v>
      </c>
    </row>
    <row r="896" spans="2:4">
      <c r="B896" s="867" t="s">
        <v>152</v>
      </c>
      <c r="C896" s="354">
        <v>0.3</v>
      </c>
      <c r="D896" s="866" t="s">
        <v>284</v>
      </c>
    </row>
    <row r="897" spans="2:4">
      <c r="B897" s="869" t="s">
        <v>2271</v>
      </c>
      <c r="C897" s="326">
        <v>0.13</v>
      </c>
      <c r="D897" s="866" t="s">
        <v>284</v>
      </c>
    </row>
    <row r="898" spans="2:4">
      <c r="B898" s="869" t="s">
        <v>2272</v>
      </c>
      <c r="C898" s="326">
        <v>0.2</v>
      </c>
      <c r="D898" s="866" t="s">
        <v>284</v>
      </c>
    </row>
    <row r="899" spans="2:4">
      <c r="B899" s="867" t="s">
        <v>153</v>
      </c>
      <c r="C899" s="354">
        <v>0.22</v>
      </c>
      <c r="D899" s="866" t="s">
        <v>284</v>
      </c>
    </row>
    <row r="900" spans="2:4">
      <c r="B900" s="867" t="s">
        <v>154</v>
      </c>
      <c r="C900" s="354">
        <v>0.22</v>
      </c>
      <c r="D900" s="866" t="s">
        <v>284</v>
      </c>
    </row>
    <row r="901" spans="2:4">
      <c r="B901" s="867" t="s">
        <v>155</v>
      </c>
      <c r="C901" s="354">
        <v>0.19</v>
      </c>
      <c r="D901" s="866" t="s">
        <v>284</v>
      </c>
    </row>
    <row r="902" spans="2:4">
      <c r="B902" s="867" t="s">
        <v>156</v>
      </c>
      <c r="C902" s="354">
        <v>0.22</v>
      </c>
      <c r="D902" s="866" t="s">
        <v>284</v>
      </c>
    </row>
    <row r="903" spans="2:4">
      <c r="B903" s="867" t="s">
        <v>157</v>
      </c>
      <c r="C903" s="354">
        <v>0.19</v>
      </c>
      <c r="D903" s="866" t="s">
        <v>284</v>
      </c>
    </row>
    <row r="904" spans="2:4">
      <c r="B904" s="867" t="s">
        <v>158</v>
      </c>
      <c r="C904" s="354">
        <v>0.19</v>
      </c>
      <c r="D904" s="866" t="s">
        <v>284</v>
      </c>
    </row>
    <row r="905" spans="2:4">
      <c r="B905" s="867" t="s">
        <v>159</v>
      </c>
      <c r="C905" s="354">
        <v>0.25</v>
      </c>
      <c r="D905" s="866" t="s">
        <v>284</v>
      </c>
    </row>
    <row r="906" spans="2:4">
      <c r="B906" s="867" t="s">
        <v>160</v>
      </c>
      <c r="C906" s="354">
        <v>0.19</v>
      </c>
      <c r="D906" s="866" t="s">
        <v>284</v>
      </c>
    </row>
    <row r="907" spans="2:4">
      <c r="B907" s="867" t="s">
        <v>161</v>
      </c>
      <c r="C907" s="354">
        <v>1</v>
      </c>
      <c r="D907" s="866" t="s">
        <v>284</v>
      </c>
    </row>
    <row r="908" spans="2:4">
      <c r="B908" s="867" t="s">
        <v>164</v>
      </c>
      <c r="C908" s="354">
        <v>0.3</v>
      </c>
      <c r="D908" s="866" t="s">
        <v>284</v>
      </c>
    </row>
    <row r="909" spans="2:4">
      <c r="B909" s="869" t="s">
        <v>2273</v>
      </c>
      <c r="C909" s="326">
        <v>0.6</v>
      </c>
      <c r="D909" s="866" t="s">
        <v>284</v>
      </c>
    </row>
    <row r="910" spans="2:4">
      <c r="B910" s="869" t="s">
        <v>2274</v>
      </c>
      <c r="C910" s="326">
        <v>6.8</v>
      </c>
      <c r="D910" s="866" t="s">
        <v>284</v>
      </c>
    </row>
    <row r="911" spans="2:4">
      <c r="B911" s="869" t="s">
        <v>2647</v>
      </c>
      <c r="C911" s="326">
        <v>0.5</v>
      </c>
      <c r="D911" s="866" t="s">
        <v>284</v>
      </c>
    </row>
    <row r="912" spans="2:4">
      <c r="B912" s="869" t="s">
        <v>2648</v>
      </c>
      <c r="C912" s="326">
        <v>0.5</v>
      </c>
      <c r="D912" s="866" t="s">
        <v>284</v>
      </c>
    </row>
    <row r="913" spans="2:4">
      <c r="B913" s="867" t="s">
        <v>2275</v>
      </c>
      <c r="C913" s="354">
        <v>0.22</v>
      </c>
      <c r="D913" s="866" t="s">
        <v>284</v>
      </c>
    </row>
    <row r="914" spans="2:4">
      <c r="B914" s="867" t="s">
        <v>163</v>
      </c>
      <c r="C914" s="354">
        <v>0.35</v>
      </c>
      <c r="D914" s="866" t="s">
        <v>284</v>
      </c>
    </row>
    <row r="915" spans="2:4">
      <c r="B915" s="867" t="s">
        <v>165</v>
      </c>
      <c r="C915" s="354">
        <v>6.8</v>
      </c>
      <c r="D915" s="866" t="s">
        <v>284</v>
      </c>
    </row>
    <row r="916" spans="2:4">
      <c r="B916" s="867" t="s">
        <v>717</v>
      </c>
      <c r="C916" s="354">
        <v>0.39</v>
      </c>
      <c r="D916" s="866" t="s">
        <v>284</v>
      </c>
    </row>
    <row r="917" spans="2:4" ht="13.5" thickBot="1">
      <c r="B917" s="870"/>
      <c r="C917" s="355"/>
      <c r="D917" s="871"/>
    </row>
    <row r="918" spans="2:4">
      <c r="B918" s="872" t="s">
        <v>718</v>
      </c>
      <c r="C918" s="356"/>
      <c r="D918" s="873"/>
    </row>
    <row r="919" spans="2:4">
      <c r="B919" s="874" t="s">
        <v>2276</v>
      </c>
      <c r="C919" s="269"/>
      <c r="D919" s="873"/>
    </row>
    <row r="920" spans="2:4">
      <c r="B920" s="872" t="s">
        <v>719</v>
      </c>
      <c r="C920" s="356"/>
      <c r="D920" s="873"/>
    </row>
    <row r="921" spans="2:4">
      <c r="B921" s="872" t="s">
        <v>318</v>
      </c>
      <c r="C921" s="356"/>
      <c r="D921" s="873"/>
    </row>
    <row r="922" spans="2:4">
      <c r="B922" s="874" t="s">
        <v>209</v>
      </c>
      <c r="C922" s="269"/>
      <c r="D922" s="875"/>
    </row>
    <row r="923" spans="2:4">
      <c r="B923" s="872" t="s">
        <v>226</v>
      </c>
      <c r="C923" s="356"/>
      <c r="D923" s="873"/>
    </row>
    <row r="924" spans="2:4" ht="12.75" customHeight="1">
      <c r="B924" s="2514" t="s">
        <v>2649</v>
      </c>
      <c r="C924" s="2449"/>
      <c r="D924" s="2450"/>
    </row>
    <row r="925" spans="2:4" ht="12.75" customHeight="1">
      <c r="B925" s="2464" t="s">
        <v>2650</v>
      </c>
      <c r="C925" s="2465"/>
      <c r="D925" s="2466"/>
    </row>
    <row r="926" spans="2:4">
      <c r="B926" s="872"/>
      <c r="C926" s="356"/>
      <c r="D926" s="873"/>
    </row>
    <row r="927" spans="2:4">
      <c r="B927" s="876" t="s">
        <v>227</v>
      </c>
      <c r="C927" s="356"/>
      <c r="D927" s="873"/>
    </row>
    <row r="928" spans="2:4" ht="12.75" customHeight="1">
      <c r="B928" s="2458" t="s">
        <v>228</v>
      </c>
      <c r="C928" s="2459"/>
      <c r="D928" s="2460"/>
    </row>
    <row r="929" spans="2:4" ht="12.75" customHeight="1">
      <c r="B929" s="2458" t="s">
        <v>914</v>
      </c>
      <c r="C929" s="2459"/>
      <c r="D929" s="2460"/>
    </row>
    <row r="930" spans="2:4" ht="12.75" customHeight="1">
      <c r="B930" s="2458" t="s">
        <v>1066</v>
      </c>
      <c r="C930" s="2459"/>
      <c r="D930" s="2460"/>
    </row>
    <row r="931" spans="2:4">
      <c r="B931" s="877"/>
      <c r="C931" s="362"/>
      <c r="D931" s="878"/>
    </row>
    <row r="932" spans="2:4" ht="13.5" customHeight="1" thickBot="1">
      <c r="B932" s="2473" t="s">
        <v>2651</v>
      </c>
      <c r="C932" s="2474"/>
      <c r="D932" s="2475"/>
    </row>
    <row r="933" spans="2:4" ht="14.25" thickTop="1" thickBot="1">
      <c r="B933"/>
      <c r="C933"/>
      <c r="D933"/>
    </row>
    <row r="934" spans="2:4" ht="13.5" thickTop="1">
      <c r="B934" s="2476" t="s">
        <v>201</v>
      </c>
      <c r="C934" s="2477"/>
      <c r="D934" s="2478"/>
    </row>
    <row r="935" spans="2:4" ht="13.5" customHeight="1" thickBot="1">
      <c r="B935" s="2479" t="s">
        <v>1067</v>
      </c>
      <c r="C935" s="2480"/>
      <c r="D935" s="2481"/>
    </row>
    <row r="936" spans="2:4" ht="13.5" thickBot="1">
      <c r="B936" s="861" t="s">
        <v>307</v>
      </c>
      <c r="C936" s="349" t="s">
        <v>202</v>
      </c>
      <c r="D936" s="862" t="s">
        <v>270</v>
      </c>
    </row>
    <row r="937" spans="2:4">
      <c r="B937" s="863" t="s">
        <v>1064</v>
      </c>
      <c r="C937" s="163">
        <v>49.9</v>
      </c>
      <c r="D937" s="864" t="s">
        <v>272</v>
      </c>
    </row>
    <row r="938" spans="2:4">
      <c r="B938" s="865" t="s">
        <v>273</v>
      </c>
      <c r="C938" s="350">
        <v>6.5</v>
      </c>
      <c r="D938" s="866" t="s">
        <v>203</v>
      </c>
    </row>
    <row r="939" spans="2:4" ht="84">
      <c r="B939" s="865" t="s">
        <v>204</v>
      </c>
      <c r="C939" s="164">
        <v>200</v>
      </c>
      <c r="D939" s="879" t="s">
        <v>2277</v>
      </c>
    </row>
    <row r="940" spans="2:4">
      <c r="B940" s="865" t="s">
        <v>275</v>
      </c>
      <c r="C940" s="351">
        <v>0.01</v>
      </c>
      <c r="D940" s="866" t="s">
        <v>276</v>
      </c>
    </row>
    <row r="941" spans="2:4">
      <c r="B941" s="865" t="s">
        <v>277</v>
      </c>
      <c r="C941" s="351">
        <v>0.02</v>
      </c>
      <c r="D941" s="866" t="s">
        <v>276</v>
      </c>
    </row>
    <row r="942" spans="2:4">
      <c r="B942" s="865" t="s">
        <v>279</v>
      </c>
      <c r="C942" s="352"/>
      <c r="D942" s="866"/>
    </row>
    <row r="943" spans="2:4">
      <c r="B943" s="865" t="s">
        <v>1398</v>
      </c>
      <c r="C943" s="353" t="s">
        <v>2278</v>
      </c>
      <c r="D943" s="866" t="s">
        <v>276</v>
      </c>
    </row>
    <row r="944" spans="2:4">
      <c r="B944" s="865" t="s">
        <v>280</v>
      </c>
      <c r="C944" s="353" t="s">
        <v>2278</v>
      </c>
      <c r="D944" s="866" t="s">
        <v>276</v>
      </c>
    </row>
    <row r="945" spans="2:4">
      <c r="B945" s="865" t="s">
        <v>1400</v>
      </c>
      <c r="C945" s="353" t="s">
        <v>2278</v>
      </c>
      <c r="D945" s="866" t="s">
        <v>276</v>
      </c>
    </row>
    <row r="946" spans="2:4">
      <c r="B946" s="867" t="s">
        <v>281</v>
      </c>
      <c r="C946" s="353"/>
      <c r="D946" s="866"/>
    </row>
    <row r="947" spans="2:4">
      <c r="B947" s="868" t="s">
        <v>319</v>
      </c>
      <c r="C947" s="353"/>
      <c r="D947" s="866"/>
    </row>
    <row r="948" spans="2:4">
      <c r="B948" s="867" t="s">
        <v>283</v>
      </c>
      <c r="C948" s="354">
        <v>0.09</v>
      </c>
      <c r="D948" s="866" t="s">
        <v>284</v>
      </c>
    </row>
    <row r="949" spans="2:4">
      <c r="B949" s="867" t="s">
        <v>285</v>
      </c>
      <c r="C949" s="354">
        <v>0.09</v>
      </c>
      <c r="D949" s="866" t="s">
        <v>284</v>
      </c>
    </row>
    <row r="950" spans="2:4">
      <c r="B950" s="867" t="s">
        <v>152</v>
      </c>
      <c r="C950" s="354">
        <v>0.3</v>
      </c>
      <c r="D950" s="866" t="s">
        <v>284</v>
      </c>
    </row>
    <row r="951" spans="2:4">
      <c r="B951" s="869" t="s">
        <v>2271</v>
      </c>
      <c r="C951" s="326">
        <v>0.13</v>
      </c>
      <c r="D951" s="866" t="s">
        <v>284</v>
      </c>
    </row>
    <row r="952" spans="2:4">
      <c r="B952" s="869" t="s">
        <v>2272</v>
      </c>
      <c r="C952" s="326">
        <v>0.2</v>
      </c>
      <c r="D952" s="866" t="s">
        <v>284</v>
      </c>
    </row>
    <row r="953" spans="2:4">
      <c r="B953" s="867" t="s">
        <v>153</v>
      </c>
      <c r="C953" s="354">
        <v>0.22</v>
      </c>
      <c r="D953" s="866" t="s">
        <v>284</v>
      </c>
    </row>
    <row r="954" spans="2:4">
      <c r="B954" s="867" t="s">
        <v>154</v>
      </c>
      <c r="C954" s="354">
        <v>0.22</v>
      </c>
      <c r="D954" s="866" t="s">
        <v>284</v>
      </c>
    </row>
    <row r="955" spans="2:4">
      <c r="B955" s="867" t="s">
        <v>155</v>
      </c>
      <c r="C955" s="354">
        <v>0.19</v>
      </c>
      <c r="D955" s="866" t="s">
        <v>284</v>
      </c>
    </row>
    <row r="956" spans="2:4">
      <c r="B956" s="867" t="s">
        <v>156</v>
      </c>
      <c r="C956" s="354">
        <v>0.22</v>
      </c>
      <c r="D956" s="866" t="s">
        <v>284</v>
      </c>
    </row>
    <row r="957" spans="2:4">
      <c r="B957" s="867" t="s">
        <v>157</v>
      </c>
      <c r="C957" s="354">
        <v>0.19</v>
      </c>
      <c r="D957" s="866" t="s">
        <v>284</v>
      </c>
    </row>
    <row r="958" spans="2:4">
      <c r="B958" s="867" t="s">
        <v>158</v>
      </c>
      <c r="C958" s="354">
        <v>0.19</v>
      </c>
      <c r="D958" s="866" t="s">
        <v>284</v>
      </c>
    </row>
    <row r="959" spans="2:4">
      <c r="B959" s="867" t="s">
        <v>159</v>
      </c>
      <c r="C959" s="354">
        <v>0.25</v>
      </c>
      <c r="D959" s="866" t="s">
        <v>284</v>
      </c>
    </row>
    <row r="960" spans="2:4">
      <c r="B960" s="867" t="s">
        <v>160</v>
      </c>
      <c r="C960" s="354">
        <v>0.19</v>
      </c>
      <c r="D960" s="866" t="s">
        <v>284</v>
      </c>
    </row>
    <row r="961" spans="2:4">
      <c r="B961" s="867" t="s">
        <v>161</v>
      </c>
      <c r="C961" s="354">
        <v>1</v>
      </c>
      <c r="D961" s="866" t="s">
        <v>284</v>
      </c>
    </row>
    <row r="962" spans="2:4">
      <c r="B962" s="867" t="s">
        <v>164</v>
      </c>
      <c r="C962" s="354">
        <v>0.3</v>
      </c>
      <c r="D962" s="866" t="s">
        <v>284</v>
      </c>
    </row>
    <row r="963" spans="2:4">
      <c r="B963" s="869" t="s">
        <v>2273</v>
      </c>
      <c r="C963" s="326">
        <v>0.6</v>
      </c>
      <c r="D963" s="866" t="s">
        <v>284</v>
      </c>
    </row>
    <row r="964" spans="2:4">
      <c r="B964" s="869" t="s">
        <v>2274</v>
      </c>
      <c r="C964" s="326">
        <v>6.8</v>
      </c>
      <c r="D964" s="866" t="s">
        <v>284</v>
      </c>
    </row>
    <row r="965" spans="2:4">
      <c r="B965" s="869" t="s">
        <v>2647</v>
      </c>
      <c r="C965" s="326">
        <v>0.5</v>
      </c>
      <c r="D965" s="866" t="s">
        <v>284</v>
      </c>
    </row>
    <row r="966" spans="2:4">
      <c r="B966" s="869" t="s">
        <v>2648</v>
      </c>
      <c r="C966" s="326">
        <v>0.5</v>
      </c>
      <c r="D966" s="866" t="s">
        <v>284</v>
      </c>
    </row>
    <row r="967" spans="2:4">
      <c r="B967" s="867" t="s">
        <v>2279</v>
      </c>
      <c r="C967" s="354">
        <v>0.22</v>
      </c>
      <c r="D967" s="866" t="s">
        <v>284</v>
      </c>
    </row>
    <row r="968" spans="2:4">
      <c r="B968" s="867" t="s">
        <v>163</v>
      </c>
      <c r="C968" s="354">
        <v>0.35</v>
      </c>
      <c r="D968" s="866" t="s">
        <v>284</v>
      </c>
    </row>
    <row r="969" spans="2:4">
      <c r="B969" s="867" t="s">
        <v>165</v>
      </c>
      <c r="C969" s="354">
        <v>6.8</v>
      </c>
      <c r="D969" s="866" t="s">
        <v>284</v>
      </c>
    </row>
    <row r="970" spans="2:4">
      <c r="B970" s="867" t="s">
        <v>207</v>
      </c>
      <c r="C970" s="354">
        <v>0.39</v>
      </c>
      <c r="D970" s="866" t="s">
        <v>284</v>
      </c>
    </row>
    <row r="971" spans="2:4" ht="13.5" thickBot="1">
      <c r="B971" s="870"/>
      <c r="C971" s="355"/>
      <c r="D971" s="871"/>
    </row>
    <row r="972" spans="2:4">
      <c r="B972" s="872" t="s">
        <v>718</v>
      </c>
      <c r="C972" s="356"/>
      <c r="D972" s="873"/>
    </row>
    <row r="973" spans="2:4">
      <c r="B973" s="874" t="s">
        <v>2276</v>
      </c>
      <c r="C973" s="269"/>
      <c r="D973" s="873"/>
    </row>
    <row r="974" spans="2:4">
      <c r="B974" s="872" t="s">
        <v>2280</v>
      </c>
      <c r="C974" s="356"/>
      <c r="D974" s="873"/>
    </row>
    <row r="975" spans="2:4" ht="25.5" customHeight="1">
      <c r="B975" s="2458" t="s">
        <v>2281</v>
      </c>
      <c r="C975" s="2521"/>
      <c r="D975" s="2460"/>
    </row>
    <row r="976" spans="2:4" ht="12.75" customHeight="1">
      <c r="B976" s="2461" t="s">
        <v>2671</v>
      </c>
      <c r="C976" s="2462"/>
      <c r="D976" s="2463"/>
    </row>
    <row r="977" spans="2:4" ht="12.75" customHeight="1">
      <c r="B977" s="2464" t="s">
        <v>2650</v>
      </c>
      <c r="C977" s="2465"/>
      <c r="D977" s="2466"/>
    </row>
    <row r="978" spans="2:4">
      <c r="B978" s="872"/>
      <c r="C978" s="356"/>
      <c r="D978" s="873"/>
    </row>
    <row r="979" spans="2:4">
      <c r="B979" s="876" t="s">
        <v>227</v>
      </c>
      <c r="C979" s="356"/>
      <c r="D979" s="873"/>
    </row>
    <row r="980" spans="2:4" ht="12.75" customHeight="1">
      <c r="B980" s="2458" t="s">
        <v>228</v>
      </c>
      <c r="C980" s="2459"/>
      <c r="D980" s="2460"/>
    </row>
    <row r="981" spans="2:4" ht="12.75" customHeight="1">
      <c r="B981" s="2458" t="s">
        <v>1068</v>
      </c>
      <c r="C981" s="2459"/>
      <c r="D981" s="2460"/>
    </row>
    <row r="982" spans="2:4" ht="12.75" customHeight="1">
      <c r="B982" s="2458" t="s">
        <v>2282</v>
      </c>
      <c r="C982" s="2459"/>
      <c r="D982" s="2460"/>
    </row>
    <row r="983" spans="2:4">
      <c r="B983" s="872" t="s">
        <v>1069</v>
      </c>
      <c r="C983" s="356"/>
      <c r="D983" s="873"/>
    </row>
    <row r="984" spans="2:4" ht="13.5" customHeight="1" thickBot="1">
      <c r="B984" s="2473" t="s">
        <v>2651</v>
      </c>
      <c r="C984" s="2474"/>
      <c r="D984" s="2475"/>
    </row>
    <row r="985" spans="2:4" ht="14.25" thickTop="1" thickBot="1">
      <c r="B985" s="136"/>
      <c r="C985" s="136"/>
      <c r="D985" s="136"/>
    </row>
    <row r="986" spans="2:4" ht="13.5" thickTop="1">
      <c r="B986" s="2476" t="s">
        <v>1110</v>
      </c>
      <c r="C986" s="2477"/>
      <c r="D986" s="2478"/>
    </row>
    <row r="987" spans="2:4" ht="13.5" customHeight="1" thickBot="1">
      <c r="B987" s="2479" t="s">
        <v>54</v>
      </c>
      <c r="C987" s="2480"/>
      <c r="D987" s="2481"/>
    </row>
    <row r="988" spans="2:4" ht="13.5" thickBot="1">
      <c r="B988" s="861" t="s">
        <v>307</v>
      </c>
      <c r="C988" s="349" t="s">
        <v>1111</v>
      </c>
      <c r="D988" s="862" t="s">
        <v>270</v>
      </c>
    </row>
    <row r="989" spans="2:4">
      <c r="B989" s="863" t="s">
        <v>1070</v>
      </c>
      <c r="C989" s="163">
        <v>49.9</v>
      </c>
      <c r="D989" s="864" t="s">
        <v>272</v>
      </c>
    </row>
    <row r="990" spans="2:4">
      <c r="B990" s="865" t="s">
        <v>273</v>
      </c>
      <c r="C990" s="350">
        <v>9.49</v>
      </c>
      <c r="D990" s="866" t="s">
        <v>203</v>
      </c>
    </row>
    <row r="991" spans="2:4" ht="78.75">
      <c r="B991" s="865" t="s">
        <v>204</v>
      </c>
      <c r="C991" s="164">
        <v>500</v>
      </c>
      <c r="D991" s="880" t="s">
        <v>2283</v>
      </c>
    </row>
    <row r="992" spans="2:4">
      <c r="B992" s="865" t="s">
        <v>275</v>
      </c>
      <c r="C992" s="351">
        <v>0.01</v>
      </c>
      <c r="D992" s="866" t="s">
        <v>276</v>
      </c>
    </row>
    <row r="993" spans="2:4">
      <c r="B993" s="865" t="s">
        <v>277</v>
      </c>
      <c r="C993" s="351">
        <v>0.02</v>
      </c>
      <c r="D993" s="866" t="s">
        <v>284</v>
      </c>
    </row>
    <row r="994" spans="2:4">
      <c r="B994" s="865" t="s">
        <v>279</v>
      </c>
      <c r="C994" s="352"/>
      <c r="D994" s="866"/>
    </row>
    <row r="995" spans="2:4">
      <c r="B995" s="865" t="s">
        <v>1398</v>
      </c>
      <c r="C995" s="353" t="s">
        <v>2278</v>
      </c>
      <c r="D995" s="866" t="s">
        <v>276</v>
      </c>
    </row>
    <row r="996" spans="2:4">
      <c r="B996" s="865" t="s">
        <v>280</v>
      </c>
      <c r="C996" s="353" t="s">
        <v>2278</v>
      </c>
      <c r="D996" s="866" t="s">
        <v>276</v>
      </c>
    </row>
    <row r="997" spans="2:4">
      <c r="B997" s="865" t="s">
        <v>1400</v>
      </c>
      <c r="C997" s="353" t="s">
        <v>2278</v>
      </c>
      <c r="D997" s="866" t="s">
        <v>276</v>
      </c>
    </row>
    <row r="998" spans="2:4">
      <c r="B998" s="867" t="s">
        <v>281</v>
      </c>
      <c r="C998" s="353"/>
      <c r="D998" s="866"/>
    </row>
    <row r="999" spans="2:4">
      <c r="B999" s="868" t="s">
        <v>319</v>
      </c>
      <c r="C999" s="353"/>
      <c r="D999" s="866"/>
    </row>
    <row r="1000" spans="2:4">
      <c r="B1000" s="867" t="s">
        <v>283</v>
      </c>
      <c r="C1000" s="354">
        <v>0.09</v>
      </c>
      <c r="D1000" s="866" t="s">
        <v>284</v>
      </c>
    </row>
    <row r="1001" spans="2:4">
      <c r="B1001" s="867" t="s">
        <v>285</v>
      </c>
      <c r="C1001" s="354">
        <v>0.09</v>
      </c>
      <c r="D1001" s="866" t="s">
        <v>284</v>
      </c>
    </row>
    <row r="1002" spans="2:4">
      <c r="B1002" s="867" t="s">
        <v>152</v>
      </c>
      <c r="C1002" s="354">
        <v>0.3</v>
      </c>
      <c r="D1002" s="866" t="s">
        <v>284</v>
      </c>
    </row>
    <row r="1003" spans="2:4">
      <c r="B1003" s="869" t="s">
        <v>2271</v>
      </c>
      <c r="C1003" s="326">
        <v>0.13</v>
      </c>
      <c r="D1003" s="866" t="s">
        <v>284</v>
      </c>
    </row>
    <row r="1004" spans="2:4">
      <c r="B1004" s="869" t="s">
        <v>2272</v>
      </c>
      <c r="C1004" s="326">
        <v>0.2</v>
      </c>
      <c r="D1004" s="866" t="s">
        <v>284</v>
      </c>
    </row>
    <row r="1005" spans="2:4">
      <c r="B1005" s="867" t="s">
        <v>153</v>
      </c>
      <c r="C1005" s="354">
        <v>0.22</v>
      </c>
      <c r="D1005" s="866" t="s">
        <v>284</v>
      </c>
    </row>
    <row r="1006" spans="2:4">
      <c r="B1006" s="867" t="s">
        <v>154</v>
      </c>
      <c r="C1006" s="354">
        <v>0.22</v>
      </c>
      <c r="D1006" s="866" t="s">
        <v>284</v>
      </c>
    </row>
    <row r="1007" spans="2:4">
      <c r="B1007" s="867" t="s">
        <v>155</v>
      </c>
      <c r="C1007" s="354">
        <v>0.19</v>
      </c>
      <c r="D1007" s="866" t="s">
        <v>284</v>
      </c>
    </row>
    <row r="1008" spans="2:4">
      <c r="B1008" s="867" t="s">
        <v>156</v>
      </c>
      <c r="C1008" s="354">
        <v>0.22</v>
      </c>
      <c r="D1008" s="866" t="s">
        <v>284</v>
      </c>
    </row>
    <row r="1009" spans="2:4">
      <c r="B1009" s="867" t="s">
        <v>157</v>
      </c>
      <c r="C1009" s="354">
        <v>0.19</v>
      </c>
      <c r="D1009" s="866" t="s">
        <v>284</v>
      </c>
    </row>
    <row r="1010" spans="2:4">
      <c r="B1010" s="867" t="s">
        <v>158</v>
      </c>
      <c r="C1010" s="354">
        <v>0.19</v>
      </c>
      <c r="D1010" s="866" t="s">
        <v>284</v>
      </c>
    </row>
    <row r="1011" spans="2:4">
      <c r="B1011" s="867" t="s">
        <v>159</v>
      </c>
      <c r="C1011" s="354">
        <v>0.25</v>
      </c>
      <c r="D1011" s="866" t="s">
        <v>284</v>
      </c>
    </row>
    <row r="1012" spans="2:4">
      <c r="B1012" s="867" t="s">
        <v>160</v>
      </c>
      <c r="C1012" s="354">
        <v>0.19</v>
      </c>
      <c r="D1012" s="866" t="s">
        <v>284</v>
      </c>
    </row>
    <row r="1013" spans="2:4">
      <c r="B1013" s="867" t="s">
        <v>161</v>
      </c>
      <c r="C1013" s="354">
        <v>1</v>
      </c>
      <c r="D1013" s="866" t="s">
        <v>284</v>
      </c>
    </row>
    <row r="1014" spans="2:4">
      <c r="B1014" s="867" t="s">
        <v>164</v>
      </c>
      <c r="C1014" s="354">
        <v>0.3</v>
      </c>
      <c r="D1014" s="866" t="s">
        <v>284</v>
      </c>
    </row>
    <row r="1015" spans="2:4">
      <c r="B1015" s="869" t="s">
        <v>2273</v>
      </c>
      <c r="C1015" s="326">
        <v>0.6</v>
      </c>
      <c r="D1015" s="866" t="s">
        <v>284</v>
      </c>
    </row>
    <row r="1016" spans="2:4">
      <c r="B1016" s="869" t="s">
        <v>2274</v>
      </c>
      <c r="C1016" s="326">
        <v>6.8</v>
      </c>
      <c r="D1016" s="866" t="s">
        <v>284</v>
      </c>
    </row>
    <row r="1017" spans="2:4">
      <c r="B1017" s="869" t="s">
        <v>2647</v>
      </c>
      <c r="C1017" s="326">
        <v>0.5</v>
      </c>
      <c r="D1017" s="866" t="s">
        <v>284</v>
      </c>
    </row>
    <row r="1018" spans="2:4">
      <c r="B1018" s="869" t="s">
        <v>2648</v>
      </c>
      <c r="C1018" s="326">
        <v>0.5</v>
      </c>
      <c r="D1018" s="866" t="s">
        <v>284</v>
      </c>
    </row>
    <row r="1019" spans="2:4">
      <c r="B1019" s="867" t="s">
        <v>2279</v>
      </c>
      <c r="C1019" s="354">
        <v>0.22</v>
      </c>
      <c r="D1019" s="866" t="s">
        <v>284</v>
      </c>
    </row>
    <row r="1020" spans="2:4">
      <c r="B1020" s="867" t="s">
        <v>163</v>
      </c>
      <c r="C1020" s="354">
        <v>0.35</v>
      </c>
      <c r="D1020" s="866" t="s">
        <v>284</v>
      </c>
    </row>
    <row r="1021" spans="2:4">
      <c r="B1021" s="867" t="s">
        <v>165</v>
      </c>
      <c r="C1021" s="354">
        <v>6.8</v>
      </c>
      <c r="D1021" s="866" t="s">
        <v>284</v>
      </c>
    </row>
    <row r="1022" spans="2:4">
      <c r="B1022" s="867" t="s">
        <v>207</v>
      </c>
      <c r="C1022" s="354">
        <v>0.39</v>
      </c>
      <c r="D1022" s="866" t="s">
        <v>284</v>
      </c>
    </row>
    <row r="1023" spans="2:4" ht="13.5" thickBot="1">
      <c r="B1023" s="870"/>
      <c r="C1023" s="355"/>
      <c r="D1023" s="871"/>
    </row>
    <row r="1024" spans="2:4">
      <c r="B1024" s="872" t="s">
        <v>718</v>
      </c>
      <c r="C1024" s="356"/>
      <c r="D1024" s="873"/>
    </row>
    <row r="1025" spans="2:4">
      <c r="B1025" s="874" t="s">
        <v>2276</v>
      </c>
      <c r="C1025" s="269"/>
      <c r="D1025" s="873"/>
    </row>
    <row r="1026" spans="2:4">
      <c r="B1026" s="872" t="s">
        <v>2280</v>
      </c>
      <c r="C1026" s="356"/>
      <c r="D1026" s="873"/>
    </row>
    <row r="1027" spans="2:4">
      <c r="B1027" s="872" t="s">
        <v>2281</v>
      </c>
      <c r="C1027" s="356"/>
      <c r="D1027" s="873"/>
    </row>
    <row r="1028" spans="2:4" ht="12.75" customHeight="1">
      <c r="B1028" s="2461" t="s">
        <v>2671</v>
      </c>
      <c r="C1028" s="2462"/>
      <c r="D1028" s="2463"/>
    </row>
    <row r="1029" spans="2:4" ht="12.75" customHeight="1">
      <c r="B1029" s="2464" t="s">
        <v>2650</v>
      </c>
      <c r="C1029" s="2465"/>
      <c r="D1029" s="2466"/>
    </row>
    <row r="1030" spans="2:4">
      <c r="B1030" s="872"/>
      <c r="C1030" s="356"/>
      <c r="D1030" s="873"/>
    </row>
    <row r="1031" spans="2:4">
      <c r="B1031" s="876" t="s">
        <v>227</v>
      </c>
      <c r="C1031" s="356"/>
      <c r="D1031" s="873"/>
    </row>
    <row r="1032" spans="2:4" ht="12.75" customHeight="1">
      <c r="B1032" s="2458" t="s">
        <v>228</v>
      </c>
      <c r="C1032" s="2459"/>
      <c r="D1032" s="2460"/>
    </row>
    <row r="1033" spans="2:4" ht="12.75" customHeight="1">
      <c r="B1033" s="2458" t="s">
        <v>456</v>
      </c>
      <c r="C1033" s="2459"/>
      <c r="D1033" s="2460"/>
    </row>
    <row r="1034" spans="2:4" ht="12.75" customHeight="1">
      <c r="B1034" s="2458" t="s">
        <v>938</v>
      </c>
      <c r="C1034" s="2459"/>
      <c r="D1034" s="2460"/>
    </row>
    <row r="1035" spans="2:4">
      <c r="B1035" s="872" t="s">
        <v>302</v>
      </c>
      <c r="C1035" s="356"/>
      <c r="D1035" s="873"/>
    </row>
    <row r="1036" spans="2:4" ht="13.5" customHeight="1" thickBot="1">
      <c r="B1036" s="2473" t="s">
        <v>2651</v>
      </c>
      <c r="C1036" s="2474"/>
      <c r="D1036" s="2475"/>
    </row>
    <row r="1037" spans="2:4" ht="14.25" thickTop="1" thickBot="1">
      <c r="B1037" s="165"/>
      <c r="C1037" s="136"/>
      <c r="D1037" s="136"/>
    </row>
    <row r="1038" spans="2:4" ht="13.5" thickTop="1">
      <c r="B1038" s="2476" t="s">
        <v>1401</v>
      </c>
      <c r="C1038" s="2477"/>
      <c r="D1038" s="2478"/>
    </row>
    <row r="1039" spans="2:4" ht="13.5" customHeight="1" thickBot="1">
      <c r="B1039" s="2467" t="s">
        <v>2652</v>
      </c>
      <c r="C1039" s="2468"/>
      <c r="D1039" s="2469"/>
    </row>
    <row r="1040" spans="2:4" ht="26.25" thickBot="1">
      <c r="B1040" s="861" t="s">
        <v>307</v>
      </c>
      <c r="C1040" s="166" t="s">
        <v>1402</v>
      </c>
      <c r="D1040" s="862" t="s">
        <v>270</v>
      </c>
    </row>
    <row r="1041" spans="2:4">
      <c r="B1041" s="863" t="s">
        <v>1070</v>
      </c>
      <c r="C1041" s="357" t="s">
        <v>1072</v>
      </c>
      <c r="D1041" s="864" t="s">
        <v>272</v>
      </c>
    </row>
    <row r="1042" spans="2:4">
      <c r="B1042" s="865" t="s">
        <v>273</v>
      </c>
      <c r="C1042" s="350">
        <v>5</v>
      </c>
      <c r="D1042" s="866" t="s">
        <v>274</v>
      </c>
    </row>
    <row r="1043" spans="2:4">
      <c r="B1043" s="865" t="s">
        <v>275</v>
      </c>
      <c r="C1043" s="351">
        <v>0.01</v>
      </c>
      <c r="D1043" s="866" t="s">
        <v>276</v>
      </c>
    </row>
    <row r="1044" spans="2:4">
      <c r="B1044" s="865" t="s">
        <v>277</v>
      </c>
      <c r="C1044" s="351">
        <v>0.02</v>
      </c>
      <c r="D1044" s="866" t="s">
        <v>284</v>
      </c>
    </row>
    <row r="1045" spans="2:4">
      <c r="B1045" s="865" t="s">
        <v>279</v>
      </c>
      <c r="C1045" s="352"/>
      <c r="D1045" s="866"/>
    </row>
    <row r="1046" spans="2:4">
      <c r="B1046" s="865" t="s">
        <v>1398</v>
      </c>
      <c r="C1046" s="353" t="s">
        <v>1399</v>
      </c>
      <c r="D1046" s="866" t="s">
        <v>276</v>
      </c>
    </row>
    <row r="1047" spans="2:4">
      <c r="B1047" s="865" t="s">
        <v>280</v>
      </c>
      <c r="C1047" s="353" t="s">
        <v>1399</v>
      </c>
      <c r="D1047" s="866" t="s">
        <v>276</v>
      </c>
    </row>
    <row r="1048" spans="2:4">
      <c r="B1048" s="865" t="s">
        <v>1400</v>
      </c>
      <c r="C1048" s="353" t="s">
        <v>1399</v>
      </c>
      <c r="D1048" s="866" t="s">
        <v>276</v>
      </c>
    </row>
    <row r="1049" spans="2:4">
      <c r="B1049" s="867" t="s">
        <v>281</v>
      </c>
      <c r="C1049" s="167"/>
      <c r="D1049" s="881"/>
    </row>
    <row r="1050" spans="2:4">
      <c r="B1050" s="868" t="s">
        <v>206</v>
      </c>
      <c r="C1050" s="353"/>
      <c r="D1050" s="866"/>
    </row>
    <row r="1051" spans="2:4">
      <c r="B1051" s="867" t="s">
        <v>283</v>
      </c>
      <c r="C1051" s="354">
        <v>0.09</v>
      </c>
      <c r="D1051" s="866" t="s">
        <v>284</v>
      </c>
    </row>
    <row r="1052" spans="2:4">
      <c r="B1052" s="867" t="s">
        <v>285</v>
      </c>
      <c r="C1052" s="354">
        <v>0.09</v>
      </c>
      <c r="D1052" s="866" t="s">
        <v>284</v>
      </c>
    </row>
    <row r="1053" spans="2:4">
      <c r="B1053" s="867" t="s">
        <v>152</v>
      </c>
      <c r="C1053" s="354">
        <v>0.3</v>
      </c>
      <c r="D1053" s="866" t="s">
        <v>284</v>
      </c>
    </row>
    <row r="1054" spans="2:4">
      <c r="B1054" s="869" t="s">
        <v>2271</v>
      </c>
      <c r="C1054" s="326">
        <v>0.13</v>
      </c>
      <c r="D1054" s="866" t="s">
        <v>284</v>
      </c>
    </row>
    <row r="1055" spans="2:4">
      <c r="B1055" s="869" t="s">
        <v>2272</v>
      </c>
      <c r="C1055" s="326">
        <v>0.2</v>
      </c>
      <c r="D1055" s="866" t="s">
        <v>284</v>
      </c>
    </row>
    <row r="1056" spans="2:4">
      <c r="B1056" s="867" t="s">
        <v>153</v>
      </c>
      <c r="C1056" s="354">
        <v>0.22</v>
      </c>
      <c r="D1056" s="866" t="s">
        <v>284</v>
      </c>
    </row>
    <row r="1057" spans="2:4">
      <c r="B1057" s="867" t="s">
        <v>154</v>
      </c>
      <c r="C1057" s="354">
        <v>0.22</v>
      </c>
      <c r="D1057" s="866" t="s">
        <v>284</v>
      </c>
    </row>
    <row r="1058" spans="2:4">
      <c r="B1058" s="867" t="s">
        <v>155</v>
      </c>
      <c r="C1058" s="354">
        <v>0.19</v>
      </c>
      <c r="D1058" s="866" t="s">
        <v>284</v>
      </c>
    </row>
    <row r="1059" spans="2:4">
      <c r="B1059" s="867" t="s">
        <v>156</v>
      </c>
      <c r="C1059" s="354">
        <v>0.22</v>
      </c>
      <c r="D1059" s="866" t="s">
        <v>284</v>
      </c>
    </row>
    <row r="1060" spans="2:4">
      <c r="B1060" s="867" t="s">
        <v>157</v>
      </c>
      <c r="C1060" s="354">
        <v>0.19</v>
      </c>
      <c r="D1060" s="866" t="s">
        <v>284</v>
      </c>
    </row>
    <row r="1061" spans="2:4">
      <c r="B1061" s="867" t="s">
        <v>158</v>
      </c>
      <c r="C1061" s="354">
        <v>0.19</v>
      </c>
      <c r="D1061" s="866" t="s">
        <v>284</v>
      </c>
    </row>
    <row r="1062" spans="2:4">
      <c r="B1062" s="867" t="s">
        <v>159</v>
      </c>
      <c r="C1062" s="354">
        <v>0.25</v>
      </c>
      <c r="D1062" s="866" t="s">
        <v>284</v>
      </c>
    </row>
    <row r="1063" spans="2:4">
      <c r="B1063" s="867" t="s">
        <v>160</v>
      </c>
      <c r="C1063" s="354">
        <v>0.19</v>
      </c>
      <c r="D1063" s="866" t="s">
        <v>284</v>
      </c>
    </row>
    <row r="1064" spans="2:4">
      <c r="B1064" s="867" t="s">
        <v>161</v>
      </c>
      <c r="C1064" s="354">
        <v>1</v>
      </c>
      <c r="D1064" s="866" t="s">
        <v>284</v>
      </c>
    </row>
    <row r="1065" spans="2:4">
      <c r="B1065" s="867" t="s">
        <v>164</v>
      </c>
      <c r="C1065" s="354">
        <v>0.3</v>
      </c>
      <c r="D1065" s="866" t="s">
        <v>284</v>
      </c>
    </row>
    <row r="1066" spans="2:4">
      <c r="B1066" s="869" t="s">
        <v>2273</v>
      </c>
      <c r="C1066" s="326">
        <v>0.6</v>
      </c>
      <c r="D1066" s="866" t="s">
        <v>284</v>
      </c>
    </row>
    <row r="1067" spans="2:4">
      <c r="B1067" s="869" t="s">
        <v>2647</v>
      </c>
      <c r="C1067" s="326">
        <v>0.5</v>
      </c>
      <c r="D1067" s="866" t="s">
        <v>284</v>
      </c>
    </row>
    <row r="1068" spans="2:4">
      <c r="B1068" s="869" t="s">
        <v>2648</v>
      </c>
      <c r="C1068" s="326">
        <v>0.5</v>
      </c>
      <c r="D1068" s="866" t="s">
        <v>284</v>
      </c>
    </row>
    <row r="1069" spans="2:4">
      <c r="B1069" s="869" t="s">
        <v>2274</v>
      </c>
      <c r="C1069" s="326">
        <v>6.8</v>
      </c>
      <c r="D1069" s="866" t="s">
        <v>284</v>
      </c>
    </row>
    <row r="1070" spans="2:4">
      <c r="B1070" s="867" t="s">
        <v>2275</v>
      </c>
      <c r="C1070" s="354">
        <v>0.22</v>
      </c>
      <c r="D1070" s="866" t="s">
        <v>284</v>
      </c>
    </row>
    <row r="1071" spans="2:4">
      <c r="B1071" s="867" t="s">
        <v>163</v>
      </c>
      <c r="C1071" s="354">
        <v>0.35</v>
      </c>
      <c r="D1071" s="866" t="s">
        <v>284</v>
      </c>
    </row>
    <row r="1072" spans="2:4">
      <c r="B1072" s="867" t="s">
        <v>165</v>
      </c>
      <c r="C1072" s="354">
        <v>6.8</v>
      </c>
      <c r="D1072" s="866" t="s">
        <v>284</v>
      </c>
    </row>
    <row r="1073" spans="2:4">
      <c r="B1073" s="867" t="s">
        <v>717</v>
      </c>
      <c r="C1073" s="354">
        <v>0.39</v>
      </c>
      <c r="D1073" s="866" t="s">
        <v>284</v>
      </c>
    </row>
    <row r="1074" spans="2:4" ht="13.5" thickBot="1">
      <c r="B1074" s="870"/>
      <c r="C1074" s="355"/>
      <c r="D1074" s="871"/>
    </row>
    <row r="1075" spans="2:4">
      <c r="B1075" s="872" t="s">
        <v>718</v>
      </c>
      <c r="C1075" s="356"/>
      <c r="D1075" s="873"/>
    </row>
    <row r="1076" spans="2:4" ht="12.75" customHeight="1">
      <c r="B1076" s="2518" t="s">
        <v>2653</v>
      </c>
      <c r="C1076" s="2519"/>
      <c r="D1076" s="2520"/>
    </row>
    <row r="1077" spans="2:4" ht="38.25">
      <c r="B1077" s="882" t="s">
        <v>2654</v>
      </c>
      <c r="C1077" s="362"/>
      <c r="D1077" s="878"/>
    </row>
    <row r="1078" spans="2:4" ht="12.75" customHeight="1">
      <c r="B1078" s="2442" t="s">
        <v>318</v>
      </c>
      <c r="C1078" s="2443"/>
      <c r="D1078" s="2444"/>
    </row>
    <row r="1079" spans="2:4" ht="12.75" customHeight="1">
      <c r="B1079" s="2509" t="s">
        <v>2655</v>
      </c>
      <c r="C1079" s="2231"/>
      <c r="D1079" s="2510"/>
    </row>
    <row r="1080" spans="2:4">
      <c r="B1080" s="872" t="s">
        <v>209</v>
      </c>
      <c r="C1080" s="356"/>
      <c r="D1080" s="873"/>
    </row>
    <row r="1081" spans="2:4">
      <c r="B1081" s="872" t="s">
        <v>226</v>
      </c>
      <c r="C1081" s="356"/>
      <c r="D1081" s="873"/>
    </row>
    <row r="1082" spans="2:4" ht="12.75" customHeight="1">
      <c r="B1082" s="2461" t="s">
        <v>2671</v>
      </c>
      <c r="C1082" s="2462"/>
      <c r="D1082" s="2463"/>
    </row>
    <row r="1083" spans="2:4" ht="12.75" customHeight="1">
      <c r="B1083" s="2464" t="s">
        <v>2650</v>
      </c>
      <c r="C1083" s="2465"/>
      <c r="D1083" s="2466"/>
    </row>
    <row r="1084" spans="2:4">
      <c r="B1084" s="872"/>
      <c r="C1084" s="356"/>
      <c r="D1084" s="873"/>
    </row>
    <row r="1085" spans="2:4">
      <c r="B1085" s="876" t="s">
        <v>227</v>
      </c>
      <c r="C1085" s="356"/>
      <c r="D1085" s="873"/>
    </row>
    <row r="1086" spans="2:4" ht="12.75" customHeight="1">
      <c r="B1086" s="2458" t="s">
        <v>228</v>
      </c>
      <c r="C1086" s="2459"/>
      <c r="D1086" s="2460"/>
    </row>
    <row r="1087" spans="2:4" ht="12.75" customHeight="1">
      <c r="B1087" s="2458" t="s">
        <v>929</v>
      </c>
      <c r="C1087" s="2459"/>
      <c r="D1087" s="2460"/>
    </row>
    <row r="1088" spans="2:4" ht="12.75" customHeight="1">
      <c r="B1088" s="2458" t="s">
        <v>382</v>
      </c>
      <c r="C1088" s="2459"/>
      <c r="D1088" s="2460"/>
    </row>
    <row r="1089" spans="2:4" ht="13.5" customHeight="1" thickBot="1">
      <c r="B1089" s="2473" t="s">
        <v>2656</v>
      </c>
      <c r="C1089" s="2474"/>
      <c r="D1089" s="2475"/>
    </row>
    <row r="1090" spans="2:4" ht="14.25" thickTop="1" thickBot="1">
      <c r="B1090" s="165"/>
      <c r="C1090" s="136"/>
      <c r="D1090" s="136"/>
    </row>
    <row r="1091" spans="2:4" ht="13.5" thickTop="1">
      <c r="B1091" s="2476" t="s">
        <v>3079</v>
      </c>
      <c r="C1091" s="2477"/>
      <c r="D1091" s="2478"/>
    </row>
    <row r="1092" spans="2:4" ht="13.5" thickBot="1">
      <c r="B1092" s="2522" t="s">
        <v>3082</v>
      </c>
      <c r="C1092" s="2480"/>
      <c r="D1092" s="2481"/>
    </row>
    <row r="1093" spans="2:4" ht="13.5" thickBot="1">
      <c r="B1093" s="861" t="s">
        <v>307</v>
      </c>
      <c r="C1093" s="349" t="s">
        <v>3080</v>
      </c>
      <c r="D1093" s="862" t="s">
        <v>270</v>
      </c>
    </row>
    <row r="1094" spans="2:4">
      <c r="B1094" s="863" t="s">
        <v>2817</v>
      </c>
      <c r="C1094" s="357" t="s">
        <v>1072</v>
      </c>
      <c r="D1094" s="864" t="s">
        <v>272</v>
      </c>
    </row>
    <row r="1095" spans="2:4">
      <c r="B1095" s="865" t="s">
        <v>2818</v>
      </c>
      <c r="C1095" s="350">
        <v>6.2</v>
      </c>
      <c r="D1095" s="866" t="s">
        <v>203</v>
      </c>
    </row>
    <row r="1096" spans="2:4" ht="102">
      <c r="B1096" s="865" t="s">
        <v>2819</v>
      </c>
      <c r="C1096" s="358">
        <v>150</v>
      </c>
      <c r="D1096" s="883" t="s">
        <v>2820</v>
      </c>
    </row>
    <row r="1097" spans="2:4">
      <c r="B1097" s="865" t="s">
        <v>275</v>
      </c>
      <c r="C1097" s="351">
        <v>0.01</v>
      </c>
      <c r="D1097" s="866" t="s">
        <v>276</v>
      </c>
    </row>
    <row r="1098" spans="2:4">
      <c r="B1098" s="865" t="s">
        <v>277</v>
      </c>
      <c r="C1098" s="351">
        <v>0.02</v>
      </c>
      <c r="D1098" s="866" t="s">
        <v>284</v>
      </c>
    </row>
    <row r="1099" spans="2:4">
      <c r="B1099" s="865" t="s">
        <v>2821</v>
      </c>
      <c r="C1099" s="352"/>
      <c r="D1099" s="866"/>
    </row>
    <row r="1100" spans="2:4">
      <c r="B1100" s="865" t="s">
        <v>1398</v>
      </c>
      <c r="C1100" s="353" t="s">
        <v>2822</v>
      </c>
      <c r="D1100" s="866" t="s">
        <v>276</v>
      </c>
    </row>
    <row r="1101" spans="2:4">
      <c r="B1101" s="865" t="s">
        <v>280</v>
      </c>
      <c r="C1101" s="353" t="s">
        <v>2822</v>
      </c>
      <c r="D1101" s="866" t="s">
        <v>276</v>
      </c>
    </row>
    <row r="1102" spans="2:4">
      <c r="B1102" s="865" t="s">
        <v>1400</v>
      </c>
      <c r="C1102" s="353" t="s">
        <v>2822</v>
      </c>
      <c r="D1102" s="866" t="s">
        <v>276</v>
      </c>
    </row>
    <row r="1103" spans="2:4">
      <c r="B1103" s="867" t="s">
        <v>281</v>
      </c>
      <c r="C1103" s="353"/>
      <c r="D1103" s="866"/>
    </row>
    <row r="1104" spans="2:4">
      <c r="B1104" s="868" t="s">
        <v>2823</v>
      </c>
      <c r="C1104" s="353"/>
      <c r="D1104" s="866"/>
    </row>
    <row r="1105" spans="2:4">
      <c r="B1105" s="867" t="s">
        <v>283</v>
      </c>
      <c r="C1105" s="354">
        <v>0.09</v>
      </c>
      <c r="D1105" s="866" t="s">
        <v>284</v>
      </c>
    </row>
    <row r="1106" spans="2:4">
      <c r="B1106" s="867" t="s">
        <v>285</v>
      </c>
      <c r="C1106" s="354">
        <v>0.09</v>
      </c>
      <c r="D1106" s="866" t="s">
        <v>284</v>
      </c>
    </row>
    <row r="1107" spans="2:4">
      <c r="B1107" s="867" t="s">
        <v>152</v>
      </c>
      <c r="C1107" s="354">
        <v>0.3</v>
      </c>
      <c r="D1107" s="866" t="s">
        <v>284</v>
      </c>
    </row>
    <row r="1108" spans="2:4">
      <c r="B1108" s="884" t="s">
        <v>2824</v>
      </c>
      <c r="C1108" s="359">
        <v>0.13</v>
      </c>
      <c r="D1108" s="866" t="s">
        <v>284</v>
      </c>
    </row>
    <row r="1109" spans="2:4">
      <c r="B1109" s="884" t="s">
        <v>2835</v>
      </c>
      <c r="C1109" s="359">
        <v>0.2</v>
      </c>
      <c r="D1109" s="866" t="s">
        <v>284</v>
      </c>
    </row>
    <row r="1110" spans="2:4">
      <c r="B1110" s="867" t="s">
        <v>153</v>
      </c>
      <c r="C1110" s="354">
        <v>0.22</v>
      </c>
      <c r="D1110" s="866" t="s">
        <v>276</v>
      </c>
    </row>
    <row r="1111" spans="2:4">
      <c r="B1111" s="867" t="s">
        <v>154</v>
      </c>
      <c r="C1111" s="354">
        <v>0.22</v>
      </c>
      <c r="D1111" s="866" t="s">
        <v>276</v>
      </c>
    </row>
    <row r="1112" spans="2:4">
      <c r="B1112" s="867" t="s">
        <v>155</v>
      </c>
      <c r="C1112" s="354">
        <v>0.19</v>
      </c>
      <c r="D1112" s="866" t="s">
        <v>276</v>
      </c>
    </row>
    <row r="1113" spans="2:4">
      <c r="B1113" s="867" t="s">
        <v>156</v>
      </c>
      <c r="C1113" s="354">
        <v>0.22</v>
      </c>
      <c r="D1113" s="866" t="s">
        <v>276</v>
      </c>
    </row>
    <row r="1114" spans="2:4">
      <c r="B1114" s="867" t="s">
        <v>157</v>
      </c>
      <c r="C1114" s="354">
        <v>0.19</v>
      </c>
      <c r="D1114" s="866" t="s">
        <v>276</v>
      </c>
    </row>
    <row r="1115" spans="2:4">
      <c r="B1115" s="867" t="s">
        <v>158</v>
      </c>
      <c r="C1115" s="354">
        <v>0.19</v>
      </c>
      <c r="D1115" s="866" t="s">
        <v>276</v>
      </c>
    </row>
    <row r="1116" spans="2:4">
      <c r="B1116" s="867" t="s">
        <v>159</v>
      </c>
      <c r="C1116" s="354">
        <v>0.25</v>
      </c>
      <c r="D1116" s="866" t="s">
        <v>276</v>
      </c>
    </row>
    <row r="1117" spans="2:4">
      <c r="B1117" s="867" t="s">
        <v>160</v>
      </c>
      <c r="C1117" s="354">
        <v>0.19</v>
      </c>
      <c r="D1117" s="866" t="s">
        <v>276</v>
      </c>
    </row>
    <row r="1118" spans="2:4">
      <c r="B1118" s="867" t="s">
        <v>161</v>
      </c>
      <c r="C1118" s="354">
        <v>1</v>
      </c>
      <c r="D1118" s="866" t="s">
        <v>276</v>
      </c>
    </row>
    <row r="1119" spans="2:4">
      <c r="B1119" s="869" t="s">
        <v>2696</v>
      </c>
      <c r="C1119" s="359">
        <v>0.5</v>
      </c>
      <c r="D1119" s="866" t="s">
        <v>284</v>
      </c>
    </row>
    <row r="1120" spans="2:4">
      <c r="B1120" s="885" t="s">
        <v>162</v>
      </c>
      <c r="C1120" s="354">
        <v>0.22</v>
      </c>
      <c r="D1120" s="866" t="s">
        <v>284</v>
      </c>
    </row>
    <row r="1121" spans="2:4">
      <c r="B1121" s="885" t="s">
        <v>2825</v>
      </c>
      <c r="C1121" s="354">
        <v>0.3</v>
      </c>
      <c r="D1121" s="866" t="s">
        <v>284</v>
      </c>
    </row>
    <row r="1122" spans="2:4">
      <c r="B1122" s="867" t="s">
        <v>163</v>
      </c>
      <c r="C1122" s="354">
        <v>0.35</v>
      </c>
      <c r="D1122" s="866" t="s">
        <v>284</v>
      </c>
    </row>
    <row r="1123" spans="2:4">
      <c r="B1123" s="867" t="s">
        <v>164</v>
      </c>
      <c r="C1123" s="354">
        <v>0.3</v>
      </c>
      <c r="D1123" s="866" t="s">
        <v>276</v>
      </c>
    </row>
    <row r="1124" spans="2:4">
      <c r="B1124" s="867" t="s">
        <v>165</v>
      </c>
      <c r="C1124" s="354">
        <v>6.8</v>
      </c>
      <c r="D1124" s="866" t="s">
        <v>284</v>
      </c>
    </row>
    <row r="1125" spans="2:4">
      <c r="B1125" s="885" t="s">
        <v>2826</v>
      </c>
      <c r="C1125" s="354">
        <v>0.39</v>
      </c>
      <c r="D1125" s="866" t="s">
        <v>284</v>
      </c>
    </row>
    <row r="1126" spans="2:4">
      <c r="B1126" s="885" t="s">
        <v>2827</v>
      </c>
      <c r="C1126" s="354">
        <v>0.85</v>
      </c>
      <c r="D1126" s="866" t="s">
        <v>284</v>
      </c>
    </row>
    <row r="1127" spans="2:4" ht="13.5" thickBot="1">
      <c r="B1127" s="870"/>
      <c r="C1127" s="355"/>
      <c r="D1127" s="871"/>
    </row>
    <row r="1128" spans="2:4">
      <c r="B1128" s="872" t="s">
        <v>718</v>
      </c>
      <c r="C1128" s="356"/>
      <c r="D1128" s="873"/>
    </row>
    <row r="1129" spans="2:4">
      <c r="B1129" s="2523" t="s">
        <v>2828</v>
      </c>
      <c r="C1129" s="2524"/>
      <c r="D1129" s="2525"/>
    </row>
    <row r="1130" spans="2:4">
      <c r="B1130" s="2442" t="s">
        <v>2829</v>
      </c>
      <c r="C1130" s="2443"/>
      <c r="D1130" s="2444"/>
    </row>
    <row r="1131" spans="2:4">
      <c r="B1131" s="2442" t="s">
        <v>2830</v>
      </c>
      <c r="C1131" s="2443"/>
      <c r="D1131" s="2444"/>
    </row>
    <row r="1132" spans="2:4">
      <c r="B1132" s="2442" t="s">
        <v>2831</v>
      </c>
      <c r="C1132" s="2443"/>
      <c r="D1132" s="2444"/>
    </row>
    <row r="1133" spans="2:4">
      <c r="B1133" s="872" t="s">
        <v>2832</v>
      </c>
      <c r="C1133" s="356"/>
      <c r="D1133" s="873"/>
    </row>
    <row r="1134" spans="2:4">
      <c r="B1134" s="2448" t="s">
        <v>2833</v>
      </c>
      <c r="C1134" s="2449"/>
      <c r="D1134" s="2450"/>
    </row>
    <row r="1135" spans="2:4">
      <c r="B1135" s="2451" t="s">
        <v>2834</v>
      </c>
      <c r="C1135" s="2452"/>
      <c r="D1135" s="2453"/>
    </row>
    <row r="1136" spans="2:4">
      <c r="B1136" s="2445"/>
      <c r="C1136" s="2446"/>
      <c r="D1136" s="2447"/>
    </row>
    <row r="1137" spans="2:4">
      <c r="B1137" s="876" t="s">
        <v>227</v>
      </c>
      <c r="C1137" s="356"/>
      <c r="D1137" s="873"/>
    </row>
    <row r="1138" spans="2:4">
      <c r="B1138" s="2458" t="s">
        <v>228</v>
      </c>
      <c r="C1138" s="2459"/>
      <c r="D1138" s="2460"/>
    </row>
    <row r="1139" spans="2:4">
      <c r="B1139" s="2458" t="s">
        <v>929</v>
      </c>
      <c r="C1139" s="2459"/>
      <c r="D1139" s="2460"/>
    </row>
    <row r="1140" spans="2:4">
      <c r="B1140" s="2511" t="s">
        <v>475</v>
      </c>
      <c r="C1140" s="2512"/>
      <c r="D1140" s="2513"/>
    </row>
    <row r="1141" spans="2:4">
      <c r="B1141" s="2458" t="s">
        <v>382</v>
      </c>
      <c r="C1141" s="2459"/>
      <c r="D1141" s="2460"/>
    </row>
    <row r="1142" spans="2:4" ht="29.25" customHeight="1" thickBot="1">
      <c r="B1142" s="2515" t="s">
        <v>2836</v>
      </c>
      <c r="C1142" s="2516"/>
      <c r="D1142" s="2517"/>
    </row>
    <row r="1143" spans="2:4" ht="14.25" thickTop="1" thickBot="1">
      <c r="B1143"/>
      <c r="C1143"/>
      <c r="D1143"/>
    </row>
    <row r="1144" spans="2:4" ht="13.5" thickTop="1">
      <c r="B1144" s="2476" t="s">
        <v>1403</v>
      </c>
      <c r="C1144" s="2477"/>
      <c r="D1144" s="2478"/>
    </row>
    <row r="1145" spans="2:4" ht="13.5" customHeight="1" thickBot="1">
      <c r="B1145" s="2467" t="s">
        <v>1404</v>
      </c>
      <c r="C1145" s="2468"/>
      <c r="D1145" s="2469"/>
    </row>
    <row r="1146" spans="2:4" ht="13.5" thickBot="1">
      <c r="B1146" s="861" t="s">
        <v>307</v>
      </c>
      <c r="C1146" s="349" t="s">
        <v>1405</v>
      </c>
      <c r="D1146" s="862" t="s">
        <v>270</v>
      </c>
    </row>
    <row r="1147" spans="2:4">
      <c r="B1147" s="863" t="s">
        <v>1070</v>
      </c>
      <c r="C1147" s="357" t="s">
        <v>1072</v>
      </c>
      <c r="D1147" s="864" t="s">
        <v>272</v>
      </c>
    </row>
    <row r="1148" spans="2:4">
      <c r="B1148" s="865" t="s">
        <v>1406</v>
      </c>
      <c r="C1148" s="350">
        <v>6.5</v>
      </c>
      <c r="D1148" s="866" t="s">
        <v>203</v>
      </c>
    </row>
    <row r="1149" spans="2:4" ht="127.5">
      <c r="B1149" s="865" t="s">
        <v>703</v>
      </c>
      <c r="C1149" s="358">
        <v>250</v>
      </c>
      <c r="D1149" s="886" t="s">
        <v>2284</v>
      </c>
    </row>
    <row r="1150" spans="2:4">
      <c r="B1150" s="865" t="s">
        <v>275</v>
      </c>
      <c r="C1150" s="351">
        <v>0.01</v>
      </c>
      <c r="D1150" s="866" t="s">
        <v>276</v>
      </c>
    </row>
    <row r="1151" spans="2:4">
      <c r="B1151" s="865" t="s">
        <v>277</v>
      </c>
      <c r="C1151" s="351">
        <v>0.02</v>
      </c>
      <c r="D1151" s="866" t="s">
        <v>284</v>
      </c>
    </row>
    <row r="1152" spans="2:4">
      <c r="B1152" s="865" t="s">
        <v>279</v>
      </c>
      <c r="C1152" s="352"/>
      <c r="D1152" s="866"/>
    </row>
    <row r="1153" spans="2:4">
      <c r="B1153" s="865" t="s">
        <v>1398</v>
      </c>
      <c r="C1153" s="353" t="s">
        <v>1399</v>
      </c>
      <c r="D1153" s="866" t="s">
        <v>276</v>
      </c>
    </row>
    <row r="1154" spans="2:4">
      <c r="B1154" s="865" t="s">
        <v>280</v>
      </c>
      <c r="C1154" s="353" t="s">
        <v>1399</v>
      </c>
      <c r="D1154" s="866" t="s">
        <v>276</v>
      </c>
    </row>
    <row r="1155" spans="2:4">
      <c r="B1155" s="865" t="s">
        <v>1400</v>
      </c>
      <c r="C1155" s="353" t="s">
        <v>1399</v>
      </c>
      <c r="D1155" s="866" t="s">
        <v>276</v>
      </c>
    </row>
    <row r="1156" spans="2:4">
      <c r="B1156" s="867" t="s">
        <v>281</v>
      </c>
      <c r="C1156" s="353"/>
      <c r="D1156" s="866"/>
    </row>
    <row r="1157" spans="2:4">
      <c r="B1157" s="868" t="s">
        <v>206</v>
      </c>
      <c r="C1157" s="353"/>
      <c r="D1157" s="866"/>
    </row>
    <row r="1158" spans="2:4">
      <c r="B1158" s="867" t="s">
        <v>283</v>
      </c>
      <c r="C1158" s="354">
        <v>0.09</v>
      </c>
      <c r="D1158" s="866" t="s">
        <v>284</v>
      </c>
    </row>
    <row r="1159" spans="2:4">
      <c r="B1159" s="867" t="s">
        <v>285</v>
      </c>
      <c r="C1159" s="354">
        <v>0.09</v>
      </c>
      <c r="D1159" s="866" t="s">
        <v>284</v>
      </c>
    </row>
    <row r="1160" spans="2:4">
      <c r="B1160" s="867" t="s">
        <v>152</v>
      </c>
      <c r="C1160" s="354">
        <v>0.3</v>
      </c>
      <c r="D1160" s="866" t="s">
        <v>284</v>
      </c>
    </row>
    <row r="1161" spans="2:4">
      <c r="B1161" s="887" t="s">
        <v>2271</v>
      </c>
      <c r="C1161" s="326">
        <v>0.13</v>
      </c>
      <c r="D1161" s="866" t="s">
        <v>284</v>
      </c>
    </row>
    <row r="1162" spans="2:4">
      <c r="B1162" s="887" t="s">
        <v>2272</v>
      </c>
      <c r="C1162" s="326">
        <v>0.2</v>
      </c>
      <c r="D1162" s="866" t="s">
        <v>276</v>
      </c>
    </row>
    <row r="1163" spans="2:4">
      <c r="B1163" s="867" t="s">
        <v>153</v>
      </c>
      <c r="C1163" s="354">
        <v>0.22</v>
      </c>
      <c r="D1163" s="866" t="s">
        <v>276</v>
      </c>
    </row>
    <row r="1164" spans="2:4">
      <c r="B1164" s="867" t="s">
        <v>154</v>
      </c>
      <c r="C1164" s="354">
        <v>0.22</v>
      </c>
      <c r="D1164" s="866" t="s">
        <v>276</v>
      </c>
    </row>
    <row r="1165" spans="2:4">
      <c r="B1165" s="867" t="s">
        <v>155</v>
      </c>
      <c r="C1165" s="354">
        <v>0.19</v>
      </c>
      <c r="D1165" s="866" t="s">
        <v>276</v>
      </c>
    </row>
    <row r="1166" spans="2:4">
      <c r="B1166" s="867" t="s">
        <v>156</v>
      </c>
      <c r="C1166" s="354">
        <v>0.22</v>
      </c>
      <c r="D1166" s="866" t="s">
        <v>276</v>
      </c>
    </row>
    <row r="1167" spans="2:4">
      <c r="B1167" s="867" t="s">
        <v>157</v>
      </c>
      <c r="C1167" s="354">
        <v>0.19</v>
      </c>
      <c r="D1167" s="866" t="s">
        <v>276</v>
      </c>
    </row>
    <row r="1168" spans="2:4">
      <c r="B1168" s="867" t="s">
        <v>158</v>
      </c>
      <c r="C1168" s="354">
        <v>0.19</v>
      </c>
      <c r="D1168" s="866" t="s">
        <v>276</v>
      </c>
    </row>
    <row r="1169" spans="2:4">
      <c r="B1169" s="867" t="s">
        <v>159</v>
      </c>
      <c r="C1169" s="354">
        <v>0.25</v>
      </c>
      <c r="D1169" s="866" t="s">
        <v>276</v>
      </c>
    </row>
    <row r="1170" spans="2:4">
      <c r="B1170" s="867" t="s">
        <v>160</v>
      </c>
      <c r="C1170" s="354">
        <v>0.19</v>
      </c>
      <c r="D1170" s="866" t="s">
        <v>276</v>
      </c>
    </row>
    <row r="1171" spans="2:4">
      <c r="B1171" s="867" t="s">
        <v>161</v>
      </c>
      <c r="C1171" s="354">
        <v>1</v>
      </c>
      <c r="D1171" s="866" t="s">
        <v>276</v>
      </c>
    </row>
    <row r="1172" spans="2:4">
      <c r="B1172" s="867" t="s">
        <v>164</v>
      </c>
      <c r="C1172" s="354">
        <v>0.3</v>
      </c>
      <c r="D1172" s="866" t="s">
        <v>276</v>
      </c>
    </row>
    <row r="1173" spans="2:4">
      <c r="B1173" s="887" t="s">
        <v>2273</v>
      </c>
      <c r="C1173" s="326">
        <v>0.6</v>
      </c>
      <c r="D1173" s="866" t="s">
        <v>276</v>
      </c>
    </row>
    <row r="1174" spans="2:4">
      <c r="B1174" s="869" t="s">
        <v>2647</v>
      </c>
      <c r="C1174" s="326">
        <v>0.5</v>
      </c>
      <c r="D1174" s="866" t="s">
        <v>284</v>
      </c>
    </row>
    <row r="1175" spans="2:4">
      <c r="B1175" s="869" t="s">
        <v>2648</v>
      </c>
      <c r="C1175" s="326">
        <v>0.5</v>
      </c>
      <c r="D1175" s="866" t="s">
        <v>284</v>
      </c>
    </row>
    <row r="1176" spans="2:4">
      <c r="B1176" s="887" t="s">
        <v>2274</v>
      </c>
      <c r="C1176" s="326">
        <v>6.8</v>
      </c>
      <c r="D1176" s="866" t="s">
        <v>276</v>
      </c>
    </row>
    <row r="1177" spans="2:4">
      <c r="B1177" s="888" t="s">
        <v>2275</v>
      </c>
      <c r="C1177" s="354">
        <v>0.22</v>
      </c>
      <c r="D1177" s="866" t="s">
        <v>284</v>
      </c>
    </row>
    <row r="1178" spans="2:4">
      <c r="B1178" s="867" t="s">
        <v>163</v>
      </c>
      <c r="C1178" s="354">
        <v>0.35</v>
      </c>
      <c r="D1178" s="866" t="s">
        <v>284</v>
      </c>
    </row>
    <row r="1179" spans="2:4">
      <c r="B1179" s="867" t="s">
        <v>165</v>
      </c>
      <c r="C1179" s="354">
        <v>6.8</v>
      </c>
      <c r="D1179" s="866" t="s">
        <v>284</v>
      </c>
    </row>
    <row r="1180" spans="2:4">
      <c r="B1180" s="888" t="s">
        <v>717</v>
      </c>
      <c r="C1180" s="354">
        <v>0.39</v>
      </c>
      <c r="D1180" s="866" t="s">
        <v>284</v>
      </c>
    </row>
    <row r="1181" spans="2:4" ht="13.5" thickBot="1">
      <c r="B1181" s="870"/>
      <c r="C1181" s="355"/>
      <c r="D1181" s="871"/>
    </row>
    <row r="1182" spans="2:4">
      <c r="B1182" s="872" t="s">
        <v>718</v>
      </c>
      <c r="C1182" s="356"/>
      <c r="D1182" s="873"/>
    </row>
    <row r="1183" spans="2:4" ht="12.75" customHeight="1">
      <c r="B1183" s="2454" t="s">
        <v>2285</v>
      </c>
      <c r="C1183" s="2230"/>
      <c r="D1183" s="2455"/>
    </row>
    <row r="1184" spans="2:4" ht="12.75" customHeight="1">
      <c r="B1184" s="2442" t="s">
        <v>1407</v>
      </c>
      <c r="C1184" s="2443"/>
      <c r="D1184" s="2444"/>
    </row>
    <row r="1185" spans="2:4" ht="12.75" customHeight="1">
      <c r="B1185" s="2442" t="s">
        <v>1408</v>
      </c>
      <c r="C1185" s="2443"/>
      <c r="D1185" s="2444"/>
    </row>
    <row r="1186" spans="2:4" ht="12.75" customHeight="1">
      <c r="B1186" s="2509" t="s">
        <v>2286</v>
      </c>
      <c r="C1186" s="2231"/>
      <c r="D1186" s="2510"/>
    </row>
    <row r="1187" spans="2:4">
      <c r="B1187" s="872" t="s">
        <v>209</v>
      </c>
      <c r="C1187" s="356"/>
      <c r="D1187" s="873"/>
    </row>
    <row r="1188" spans="2:4">
      <c r="B1188" s="872" t="s">
        <v>226</v>
      </c>
      <c r="C1188" s="356"/>
      <c r="D1188" s="873"/>
    </row>
    <row r="1189" spans="2:4" ht="12.75" customHeight="1">
      <c r="B1189" s="2461" t="s">
        <v>2671</v>
      </c>
      <c r="C1189" s="2462"/>
      <c r="D1189" s="2463"/>
    </row>
    <row r="1190" spans="2:4" ht="12.75" customHeight="1">
      <c r="B1190" s="2464" t="s">
        <v>2650</v>
      </c>
      <c r="C1190" s="2465"/>
      <c r="D1190" s="2466"/>
    </row>
    <row r="1191" spans="2:4">
      <c r="B1191" s="872"/>
      <c r="C1191" s="356"/>
      <c r="D1191" s="873"/>
    </row>
    <row r="1192" spans="2:4">
      <c r="B1192" s="876" t="s">
        <v>227</v>
      </c>
      <c r="C1192" s="356"/>
      <c r="D1192" s="873"/>
    </row>
    <row r="1193" spans="2:4" ht="12.75" customHeight="1">
      <c r="B1193" s="2458" t="s">
        <v>228</v>
      </c>
      <c r="C1193" s="2459"/>
      <c r="D1193" s="2460"/>
    </row>
    <row r="1194" spans="2:4" ht="12.75" customHeight="1">
      <c r="B1194" s="2458" t="s">
        <v>1073</v>
      </c>
      <c r="C1194" s="2459"/>
      <c r="D1194" s="2460"/>
    </row>
    <row r="1195" spans="2:4" ht="12.75" customHeight="1">
      <c r="B1195" s="2511" t="s">
        <v>475</v>
      </c>
      <c r="C1195" s="2512"/>
      <c r="D1195" s="2513"/>
    </row>
    <row r="1196" spans="2:4" ht="12.75" customHeight="1">
      <c r="B1196" s="2458" t="s">
        <v>382</v>
      </c>
      <c r="C1196" s="2459"/>
      <c r="D1196" s="2460"/>
    </row>
    <row r="1197" spans="2:4" ht="13.5" customHeight="1" thickBot="1">
      <c r="B1197" s="2473" t="s">
        <v>2651</v>
      </c>
      <c r="C1197" s="2474"/>
      <c r="D1197" s="2475"/>
    </row>
    <row r="1198" spans="2:4" ht="14.25" thickTop="1" thickBot="1">
      <c r="B1198"/>
      <c r="C1198"/>
      <c r="D1198"/>
    </row>
    <row r="1199" spans="2:4" ht="13.5" thickTop="1">
      <c r="B1199" s="2476" t="s">
        <v>1409</v>
      </c>
      <c r="C1199" s="2477"/>
      <c r="D1199" s="2478"/>
    </row>
    <row r="1200" spans="2:4" ht="13.5" customHeight="1" thickBot="1">
      <c r="B1200" s="2479" t="s">
        <v>1410</v>
      </c>
      <c r="C1200" s="2480"/>
      <c r="D1200" s="2481"/>
    </row>
    <row r="1201" spans="2:4" ht="13.5" thickBot="1">
      <c r="B1201" s="861" t="s">
        <v>307</v>
      </c>
      <c r="C1201" s="349" t="s">
        <v>1262</v>
      </c>
      <c r="D1201" s="862" t="s">
        <v>270</v>
      </c>
    </row>
    <row r="1202" spans="2:4">
      <c r="B1202" s="863" t="s">
        <v>1070</v>
      </c>
      <c r="C1202" s="357" t="s">
        <v>1072</v>
      </c>
      <c r="D1202" s="864" t="s">
        <v>272</v>
      </c>
    </row>
    <row r="1203" spans="2:4">
      <c r="B1203" s="865" t="s">
        <v>273</v>
      </c>
      <c r="C1203" s="350">
        <v>9.49</v>
      </c>
      <c r="D1203" s="866" t="s">
        <v>203</v>
      </c>
    </row>
    <row r="1204" spans="2:4" ht="127.5">
      <c r="B1204" s="865" t="s">
        <v>703</v>
      </c>
      <c r="C1204" s="168">
        <v>500</v>
      </c>
      <c r="D1204" s="886" t="s">
        <v>2287</v>
      </c>
    </row>
    <row r="1205" spans="2:4">
      <c r="B1205" s="865" t="s">
        <v>275</v>
      </c>
      <c r="C1205" s="351">
        <v>0.01</v>
      </c>
      <c r="D1205" s="866" t="s">
        <v>276</v>
      </c>
    </row>
    <row r="1206" spans="2:4">
      <c r="B1206" s="865" t="s">
        <v>277</v>
      </c>
      <c r="C1206" s="351">
        <v>0.02</v>
      </c>
      <c r="D1206" s="866" t="s">
        <v>284</v>
      </c>
    </row>
    <row r="1207" spans="2:4">
      <c r="B1207" s="865" t="s">
        <v>279</v>
      </c>
      <c r="C1207" s="352"/>
      <c r="D1207" s="866"/>
    </row>
    <row r="1208" spans="2:4">
      <c r="B1208" s="865" t="s">
        <v>1398</v>
      </c>
      <c r="C1208" s="353" t="s">
        <v>2278</v>
      </c>
      <c r="D1208" s="866" t="s">
        <v>276</v>
      </c>
    </row>
    <row r="1209" spans="2:4">
      <c r="B1209" s="865" t="s">
        <v>280</v>
      </c>
      <c r="C1209" s="353" t="s">
        <v>2278</v>
      </c>
      <c r="D1209" s="866" t="s">
        <v>276</v>
      </c>
    </row>
    <row r="1210" spans="2:4">
      <c r="B1210" s="865" t="s">
        <v>1400</v>
      </c>
      <c r="C1210" s="353" t="s">
        <v>2278</v>
      </c>
      <c r="D1210" s="866" t="s">
        <v>276</v>
      </c>
    </row>
    <row r="1211" spans="2:4">
      <c r="B1211" s="867" t="s">
        <v>281</v>
      </c>
      <c r="C1211" s="353"/>
      <c r="D1211" s="866"/>
    </row>
    <row r="1212" spans="2:4">
      <c r="B1212" s="868" t="s">
        <v>319</v>
      </c>
      <c r="C1212" s="353"/>
      <c r="D1212" s="866"/>
    </row>
    <row r="1213" spans="2:4">
      <c r="B1213" s="867" t="s">
        <v>283</v>
      </c>
      <c r="C1213" s="354">
        <v>0.09</v>
      </c>
      <c r="D1213" s="866" t="s">
        <v>284</v>
      </c>
    </row>
    <row r="1214" spans="2:4">
      <c r="B1214" s="867" t="s">
        <v>285</v>
      </c>
      <c r="C1214" s="354">
        <v>0.09</v>
      </c>
      <c r="D1214" s="866" t="s">
        <v>284</v>
      </c>
    </row>
    <row r="1215" spans="2:4">
      <c r="B1215" s="867" t="s">
        <v>152</v>
      </c>
      <c r="C1215" s="354">
        <v>0.3</v>
      </c>
      <c r="D1215" s="866" t="s">
        <v>284</v>
      </c>
    </row>
    <row r="1216" spans="2:4">
      <c r="B1216" s="887" t="s">
        <v>2288</v>
      </c>
      <c r="C1216" s="326">
        <v>0.13</v>
      </c>
      <c r="D1216" s="866" t="s">
        <v>284</v>
      </c>
    </row>
    <row r="1217" spans="2:4">
      <c r="B1217" s="887" t="s">
        <v>2272</v>
      </c>
      <c r="C1217" s="326">
        <v>0.2</v>
      </c>
      <c r="D1217" s="866"/>
    </row>
    <row r="1218" spans="2:4">
      <c r="B1218" s="867" t="s">
        <v>153</v>
      </c>
      <c r="C1218" s="354">
        <v>0.22</v>
      </c>
      <c r="D1218" s="866" t="s">
        <v>284</v>
      </c>
    </row>
    <row r="1219" spans="2:4">
      <c r="B1219" s="867" t="s">
        <v>154</v>
      </c>
      <c r="C1219" s="354">
        <v>0.22</v>
      </c>
      <c r="D1219" s="866" t="s">
        <v>284</v>
      </c>
    </row>
    <row r="1220" spans="2:4">
      <c r="B1220" s="867" t="s">
        <v>155</v>
      </c>
      <c r="C1220" s="354">
        <v>0.19</v>
      </c>
      <c r="D1220" s="866" t="s">
        <v>284</v>
      </c>
    </row>
    <row r="1221" spans="2:4">
      <c r="B1221" s="867" t="s">
        <v>156</v>
      </c>
      <c r="C1221" s="354">
        <v>0.22</v>
      </c>
      <c r="D1221" s="866" t="s">
        <v>284</v>
      </c>
    </row>
    <row r="1222" spans="2:4">
      <c r="B1222" s="867" t="s">
        <v>157</v>
      </c>
      <c r="C1222" s="354">
        <v>0.19</v>
      </c>
      <c r="D1222" s="866" t="s">
        <v>284</v>
      </c>
    </row>
    <row r="1223" spans="2:4">
      <c r="B1223" s="867" t="s">
        <v>158</v>
      </c>
      <c r="C1223" s="354">
        <v>0.19</v>
      </c>
      <c r="D1223" s="866" t="s">
        <v>284</v>
      </c>
    </row>
    <row r="1224" spans="2:4">
      <c r="B1224" s="867" t="s">
        <v>159</v>
      </c>
      <c r="C1224" s="354">
        <v>0.25</v>
      </c>
      <c r="D1224" s="866" t="s">
        <v>284</v>
      </c>
    </row>
    <row r="1225" spans="2:4">
      <c r="B1225" s="867" t="s">
        <v>160</v>
      </c>
      <c r="C1225" s="354">
        <v>0.19</v>
      </c>
      <c r="D1225" s="866" t="s">
        <v>284</v>
      </c>
    </row>
    <row r="1226" spans="2:4">
      <c r="B1226" s="867" t="s">
        <v>161</v>
      </c>
      <c r="C1226" s="354">
        <v>1</v>
      </c>
      <c r="D1226" s="866" t="s">
        <v>284</v>
      </c>
    </row>
    <row r="1227" spans="2:4">
      <c r="B1227" s="867" t="s">
        <v>164</v>
      </c>
      <c r="C1227" s="354">
        <v>0.3</v>
      </c>
      <c r="D1227" s="866" t="s">
        <v>284</v>
      </c>
    </row>
    <row r="1228" spans="2:4">
      <c r="B1228" s="887" t="s">
        <v>2273</v>
      </c>
      <c r="C1228" s="326">
        <v>0.6</v>
      </c>
      <c r="D1228" s="866" t="s">
        <v>284</v>
      </c>
    </row>
    <row r="1229" spans="2:4">
      <c r="B1229" s="887" t="s">
        <v>2274</v>
      </c>
      <c r="C1229" s="326">
        <v>6.8</v>
      </c>
      <c r="D1229" s="866" t="s">
        <v>284</v>
      </c>
    </row>
    <row r="1230" spans="2:4">
      <c r="B1230" s="869" t="s">
        <v>2647</v>
      </c>
      <c r="C1230" s="326">
        <v>0.5</v>
      </c>
      <c r="D1230" s="866" t="s">
        <v>284</v>
      </c>
    </row>
    <row r="1231" spans="2:4">
      <c r="B1231" s="869" t="s">
        <v>2648</v>
      </c>
      <c r="C1231" s="326">
        <v>0.5</v>
      </c>
      <c r="D1231" s="866" t="s">
        <v>284</v>
      </c>
    </row>
    <row r="1232" spans="2:4">
      <c r="B1232" s="888" t="s">
        <v>2279</v>
      </c>
      <c r="C1232" s="354">
        <v>0.22</v>
      </c>
      <c r="D1232" s="866" t="s">
        <v>284</v>
      </c>
    </row>
    <row r="1233" spans="2:4">
      <c r="B1233" s="867" t="s">
        <v>163</v>
      </c>
      <c r="C1233" s="354">
        <v>0.35</v>
      </c>
      <c r="D1233" s="866" t="s">
        <v>284</v>
      </c>
    </row>
    <row r="1234" spans="2:4">
      <c r="B1234" s="867" t="s">
        <v>165</v>
      </c>
      <c r="C1234" s="354">
        <v>6.8</v>
      </c>
      <c r="D1234" s="866" t="s">
        <v>284</v>
      </c>
    </row>
    <row r="1235" spans="2:4">
      <c r="B1235" s="888" t="s">
        <v>207</v>
      </c>
      <c r="C1235" s="354">
        <v>0.39</v>
      </c>
      <c r="D1235" s="866" t="s">
        <v>284</v>
      </c>
    </row>
    <row r="1236" spans="2:4" ht="13.5" thickBot="1">
      <c r="B1236" s="870"/>
      <c r="C1236" s="355"/>
      <c r="D1236" s="871"/>
    </row>
    <row r="1237" spans="2:4">
      <c r="B1237" s="872" t="s">
        <v>718</v>
      </c>
      <c r="C1237" s="356"/>
      <c r="D1237" s="873"/>
    </row>
    <row r="1238" spans="2:4">
      <c r="B1238" s="874" t="s">
        <v>2276</v>
      </c>
      <c r="C1238" s="269"/>
      <c r="D1238" s="873"/>
    </row>
    <row r="1239" spans="2:4" ht="12.75" customHeight="1">
      <c r="B1239" s="2442" t="s">
        <v>320</v>
      </c>
      <c r="C1239" s="2443"/>
      <c r="D1239" s="2444"/>
    </row>
    <row r="1240" spans="2:4">
      <c r="B1240" s="889" t="s">
        <v>704</v>
      </c>
      <c r="C1240" s="356"/>
      <c r="D1240" s="873"/>
    </row>
    <row r="1241" spans="2:4">
      <c r="B1241" s="872" t="s">
        <v>226</v>
      </c>
      <c r="C1241" s="356"/>
      <c r="D1241" s="873"/>
    </row>
    <row r="1242" spans="2:4" ht="12.75" customHeight="1">
      <c r="B1242" s="2461" t="s">
        <v>2671</v>
      </c>
      <c r="C1242" s="2462"/>
      <c r="D1242" s="2463"/>
    </row>
    <row r="1243" spans="2:4" ht="12.75" customHeight="1">
      <c r="B1243" s="2464" t="s">
        <v>2650</v>
      </c>
      <c r="C1243" s="2465"/>
      <c r="D1243" s="2466"/>
    </row>
    <row r="1244" spans="2:4">
      <c r="B1244" s="872"/>
      <c r="C1244" s="356"/>
      <c r="D1244" s="873"/>
    </row>
    <row r="1245" spans="2:4">
      <c r="B1245" s="876" t="s">
        <v>227</v>
      </c>
      <c r="C1245" s="356"/>
      <c r="D1245" s="873"/>
    </row>
    <row r="1246" spans="2:4" ht="12.75" customHeight="1">
      <c r="B1246" s="2458" t="s">
        <v>228</v>
      </c>
      <c r="C1246" s="2459"/>
      <c r="D1246" s="2460"/>
    </row>
    <row r="1247" spans="2:4" ht="12.75" customHeight="1">
      <c r="B1247" s="2458" t="s">
        <v>1073</v>
      </c>
      <c r="C1247" s="2459"/>
      <c r="D1247" s="2460"/>
    </row>
    <row r="1248" spans="2:4" ht="12.75" customHeight="1">
      <c r="B1248" s="2511" t="s">
        <v>475</v>
      </c>
      <c r="C1248" s="2512"/>
      <c r="D1248" s="2513"/>
    </row>
    <row r="1249" spans="2:4" ht="12.75" customHeight="1">
      <c r="B1249" s="2458" t="s">
        <v>382</v>
      </c>
      <c r="C1249" s="2459"/>
      <c r="D1249" s="2460"/>
    </row>
    <row r="1250" spans="2:4" ht="13.5" customHeight="1" thickBot="1">
      <c r="B1250" s="2473" t="s">
        <v>2651</v>
      </c>
      <c r="C1250" s="2474"/>
      <c r="D1250" s="2475"/>
    </row>
    <row r="1251" spans="2:4" ht="14.25" thickTop="1" thickBot="1">
      <c r="B1251"/>
      <c r="C1251"/>
      <c r="D1251"/>
    </row>
    <row r="1252" spans="2:4" ht="13.5" thickTop="1">
      <c r="B1252" s="2476" t="s">
        <v>1411</v>
      </c>
      <c r="C1252" s="2477"/>
      <c r="D1252" s="2478"/>
    </row>
    <row r="1253" spans="2:4" ht="13.5" customHeight="1" thickBot="1">
      <c r="B1253" s="2467" t="s">
        <v>2289</v>
      </c>
      <c r="C1253" s="2468"/>
      <c r="D1253" s="2469"/>
    </row>
    <row r="1254" spans="2:4" ht="13.5" thickBot="1">
      <c r="B1254" s="861" t="s">
        <v>307</v>
      </c>
      <c r="C1254" s="349" t="s">
        <v>1412</v>
      </c>
      <c r="D1254" s="862" t="s">
        <v>270</v>
      </c>
    </row>
    <row r="1255" spans="2:4">
      <c r="B1255" s="863" t="s">
        <v>1070</v>
      </c>
      <c r="C1255" s="357" t="s">
        <v>1072</v>
      </c>
      <c r="D1255" s="864" t="s">
        <v>272</v>
      </c>
    </row>
    <row r="1256" spans="2:4">
      <c r="B1256" s="865" t="s">
        <v>1406</v>
      </c>
      <c r="C1256" s="350">
        <v>8</v>
      </c>
      <c r="D1256" s="866" t="s">
        <v>203</v>
      </c>
    </row>
    <row r="1257" spans="2:4" ht="127.5">
      <c r="B1257" s="865" t="s">
        <v>703</v>
      </c>
      <c r="C1257" s="168">
        <v>550</v>
      </c>
      <c r="D1257" s="886" t="s">
        <v>2290</v>
      </c>
    </row>
    <row r="1258" spans="2:4">
      <c r="B1258" s="865" t="s">
        <v>275</v>
      </c>
      <c r="C1258" s="351">
        <v>0.01</v>
      </c>
      <c r="D1258" s="866" t="s">
        <v>276</v>
      </c>
    </row>
    <row r="1259" spans="2:4">
      <c r="B1259" s="865" t="s">
        <v>277</v>
      </c>
      <c r="C1259" s="351">
        <v>0.02</v>
      </c>
      <c r="D1259" s="866" t="s">
        <v>284</v>
      </c>
    </row>
    <row r="1260" spans="2:4">
      <c r="B1260" s="865" t="s">
        <v>279</v>
      </c>
      <c r="C1260" s="352"/>
      <c r="D1260" s="866"/>
    </row>
    <row r="1261" spans="2:4">
      <c r="B1261" s="865" t="s">
        <v>1398</v>
      </c>
      <c r="C1261" s="353" t="s">
        <v>1399</v>
      </c>
      <c r="D1261" s="866" t="s">
        <v>276</v>
      </c>
    </row>
    <row r="1262" spans="2:4">
      <c r="B1262" s="865" t="s">
        <v>280</v>
      </c>
      <c r="C1262" s="353" t="s">
        <v>1399</v>
      </c>
      <c r="D1262" s="866" t="s">
        <v>276</v>
      </c>
    </row>
    <row r="1263" spans="2:4">
      <c r="B1263" s="865" t="s">
        <v>1400</v>
      </c>
      <c r="C1263" s="353" t="s">
        <v>1399</v>
      </c>
      <c r="D1263" s="866" t="s">
        <v>276</v>
      </c>
    </row>
    <row r="1264" spans="2:4">
      <c r="B1264" s="867" t="s">
        <v>281</v>
      </c>
      <c r="C1264" s="353"/>
      <c r="D1264" s="866"/>
    </row>
    <row r="1265" spans="2:4">
      <c r="B1265" s="868" t="s">
        <v>206</v>
      </c>
      <c r="C1265" s="353"/>
      <c r="D1265" s="866"/>
    </row>
    <row r="1266" spans="2:4">
      <c r="B1266" s="867" t="s">
        <v>283</v>
      </c>
      <c r="C1266" s="354">
        <v>0.09</v>
      </c>
      <c r="D1266" s="866" t="s">
        <v>284</v>
      </c>
    </row>
    <row r="1267" spans="2:4">
      <c r="B1267" s="867" t="s">
        <v>285</v>
      </c>
      <c r="C1267" s="354">
        <v>0.09</v>
      </c>
      <c r="D1267" s="866" t="s">
        <v>284</v>
      </c>
    </row>
    <row r="1268" spans="2:4">
      <c r="B1268" s="867" t="s">
        <v>152</v>
      </c>
      <c r="C1268" s="354">
        <v>0.3</v>
      </c>
      <c r="D1268" s="866" t="s">
        <v>284</v>
      </c>
    </row>
    <row r="1269" spans="2:4">
      <c r="B1269" s="887" t="s">
        <v>2271</v>
      </c>
      <c r="C1269" s="326">
        <v>0.13</v>
      </c>
      <c r="D1269" s="866" t="s">
        <v>284</v>
      </c>
    </row>
    <row r="1270" spans="2:4">
      <c r="B1270" s="887" t="s">
        <v>2272</v>
      </c>
      <c r="C1270" s="326">
        <v>0.2</v>
      </c>
      <c r="D1270" s="866" t="s">
        <v>284</v>
      </c>
    </row>
    <row r="1271" spans="2:4">
      <c r="B1271" s="867" t="s">
        <v>153</v>
      </c>
      <c r="C1271" s="354">
        <v>0.22</v>
      </c>
      <c r="D1271" s="866" t="s">
        <v>284</v>
      </c>
    </row>
    <row r="1272" spans="2:4">
      <c r="B1272" s="867" t="s">
        <v>154</v>
      </c>
      <c r="C1272" s="354">
        <v>0.22</v>
      </c>
      <c r="D1272" s="866" t="s">
        <v>284</v>
      </c>
    </row>
    <row r="1273" spans="2:4">
      <c r="B1273" s="867" t="s">
        <v>155</v>
      </c>
      <c r="C1273" s="354">
        <v>0.19</v>
      </c>
      <c r="D1273" s="866" t="s">
        <v>284</v>
      </c>
    </row>
    <row r="1274" spans="2:4">
      <c r="B1274" s="867" t="s">
        <v>156</v>
      </c>
      <c r="C1274" s="354">
        <v>0.22</v>
      </c>
      <c r="D1274" s="866" t="s">
        <v>284</v>
      </c>
    </row>
    <row r="1275" spans="2:4">
      <c r="B1275" s="867" t="s">
        <v>157</v>
      </c>
      <c r="C1275" s="354">
        <v>0.19</v>
      </c>
      <c r="D1275" s="866" t="s">
        <v>284</v>
      </c>
    </row>
    <row r="1276" spans="2:4">
      <c r="B1276" s="867" t="s">
        <v>158</v>
      </c>
      <c r="C1276" s="354">
        <v>0.19</v>
      </c>
      <c r="D1276" s="866" t="s">
        <v>284</v>
      </c>
    </row>
    <row r="1277" spans="2:4">
      <c r="B1277" s="867" t="s">
        <v>159</v>
      </c>
      <c r="C1277" s="354">
        <v>0.25</v>
      </c>
      <c r="D1277" s="866" t="s">
        <v>284</v>
      </c>
    </row>
    <row r="1278" spans="2:4">
      <c r="B1278" s="867" t="s">
        <v>160</v>
      </c>
      <c r="C1278" s="354">
        <v>0.19</v>
      </c>
      <c r="D1278" s="866" t="s">
        <v>284</v>
      </c>
    </row>
    <row r="1279" spans="2:4">
      <c r="B1279" s="867" t="s">
        <v>161</v>
      </c>
      <c r="C1279" s="354">
        <v>1</v>
      </c>
      <c r="D1279" s="866" t="s">
        <v>284</v>
      </c>
    </row>
    <row r="1280" spans="2:4">
      <c r="B1280" s="867" t="s">
        <v>164</v>
      </c>
      <c r="C1280" s="354">
        <v>0.3</v>
      </c>
      <c r="D1280" s="866" t="s">
        <v>284</v>
      </c>
    </row>
    <row r="1281" spans="2:4">
      <c r="B1281" s="887" t="s">
        <v>2273</v>
      </c>
      <c r="C1281" s="326">
        <v>0.6</v>
      </c>
      <c r="D1281" s="866" t="s">
        <v>284</v>
      </c>
    </row>
    <row r="1282" spans="2:4">
      <c r="B1282" s="887" t="s">
        <v>2274</v>
      </c>
      <c r="C1282" s="326">
        <v>6.8</v>
      </c>
      <c r="D1282" s="866" t="s">
        <v>284</v>
      </c>
    </row>
    <row r="1283" spans="2:4">
      <c r="B1283" s="869" t="s">
        <v>2647</v>
      </c>
      <c r="C1283" s="326">
        <v>0.5</v>
      </c>
      <c r="D1283" s="866" t="s">
        <v>284</v>
      </c>
    </row>
    <row r="1284" spans="2:4">
      <c r="B1284" s="869" t="s">
        <v>2648</v>
      </c>
      <c r="C1284" s="326">
        <v>0.5</v>
      </c>
      <c r="D1284" s="866" t="s">
        <v>284</v>
      </c>
    </row>
    <row r="1285" spans="2:4">
      <c r="B1285" s="867" t="s">
        <v>162</v>
      </c>
      <c r="C1285" s="354">
        <v>0.22</v>
      </c>
      <c r="D1285" s="866" t="s">
        <v>284</v>
      </c>
    </row>
    <row r="1286" spans="2:4">
      <c r="B1286" s="867" t="s">
        <v>163</v>
      </c>
      <c r="C1286" s="354">
        <v>0.35</v>
      </c>
      <c r="D1286" s="866" t="s">
        <v>284</v>
      </c>
    </row>
    <row r="1287" spans="2:4">
      <c r="B1287" s="867" t="s">
        <v>165</v>
      </c>
      <c r="C1287" s="354">
        <v>6.8</v>
      </c>
      <c r="D1287" s="866" t="s">
        <v>284</v>
      </c>
    </row>
    <row r="1288" spans="2:4">
      <c r="B1288" s="867" t="s">
        <v>207</v>
      </c>
      <c r="C1288" s="354">
        <v>0.39</v>
      </c>
      <c r="D1288" s="866" t="s">
        <v>284</v>
      </c>
    </row>
    <row r="1289" spans="2:4" ht="13.5" thickBot="1">
      <c r="B1289" s="870"/>
      <c r="C1289" s="355"/>
      <c r="D1289" s="871"/>
    </row>
    <row r="1290" spans="2:4">
      <c r="B1290" s="872" t="s">
        <v>718</v>
      </c>
      <c r="C1290" s="356"/>
      <c r="D1290" s="873"/>
    </row>
    <row r="1291" spans="2:4" ht="12.75" customHeight="1">
      <c r="B1291" s="2454" t="s">
        <v>2291</v>
      </c>
      <c r="C1291" s="2230"/>
      <c r="D1291" s="2455"/>
    </row>
    <row r="1292" spans="2:4" ht="12.75" customHeight="1">
      <c r="B1292" s="2442" t="s">
        <v>1413</v>
      </c>
      <c r="C1292" s="2443"/>
      <c r="D1292" s="2444"/>
    </row>
    <row r="1293" spans="2:4" ht="12.75" customHeight="1">
      <c r="B1293" s="2442" t="s">
        <v>1414</v>
      </c>
      <c r="C1293" s="2443"/>
      <c r="D1293" s="2444"/>
    </row>
    <row r="1294" spans="2:4" ht="12.75" customHeight="1">
      <c r="B1294" s="2509" t="s">
        <v>2292</v>
      </c>
      <c r="C1294" s="2231"/>
      <c r="D1294" s="2510"/>
    </row>
    <row r="1295" spans="2:4">
      <c r="B1295" s="872" t="s">
        <v>209</v>
      </c>
      <c r="C1295" s="356"/>
      <c r="D1295" s="873"/>
    </row>
    <row r="1296" spans="2:4">
      <c r="B1296" s="872" t="s">
        <v>226</v>
      </c>
      <c r="C1296" s="356"/>
      <c r="D1296" s="873"/>
    </row>
    <row r="1297" spans="2:4" ht="12.75" customHeight="1">
      <c r="B1297" s="2461" t="s">
        <v>2649</v>
      </c>
      <c r="C1297" s="2462"/>
      <c r="D1297" s="2463"/>
    </row>
    <row r="1298" spans="2:4" ht="12.75" customHeight="1">
      <c r="B1298" s="2464" t="s">
        <v>2650</v>
      </c>
      <c r="C1298" s="2465"/>
      <c r="D1298" s="2466"/>
    </row>
    <row r="1299" spans="2:4">
      <c r="B1299" s="872"/>
      <c r="C1299" s="356"/>
      <c r="D1299" s="873"/>
    </row>
    <row r="1300" spans="2:4">
      <c r="B1300" s="876" t="s">
        <v>227</v>
      </c>
      <c r="C1300" s="356"/>
      <c r="D1300" s="873"/>
    </row>
    <row r="1301" spans="2:4" ht="12.75" customHeight="1">
      <c r="B1301" s="2458" t="s">
        <v>434</v>
      </c>
      <c r="C1301" s="2459"/>
      <c r="D1301" s="2460"/>
    </row>
    <row r="1302" spans="2:4" ht="12.75" customHeight="1">
      <c r="B1302" s="2458" t="s">
        <v>456</v>
      </c>
      <c r="C1302" s="2459"/>
      <c r="D1302" s="2460"/>
    </row>
    <row r="1303" spans="2:4" ht="12.75" customHeight="1">
      <c r="B1303" s="2511" t="s">
        <v>475</v>
      </c>
      <c r="C1303" s="2512"/>
      <c r="D1303" s="2513"/>
    </row>
    <row r="1304" spans="2:4" ht="12.75" customHeight="1">
      <c r="B1304" s="2458" t="s">
        <v>302</v>
      </c>
      <c r="C1304" s="2459"/>
      <c r="D1304" s="2460"/>
    </row>
    <row r="1305" spans="2:4" ht="13.5" customHeight="1" thickBot="1">
      <c r="B1305" s="2473" t="s">
        <v>2651</v>
      </c>
      <c r="C1305" s="2474"/>
      <c r="D1305" s="2475"/>
    </row>
    <row r="1306" spans="2:4" ht="14.25" thickTop="1" thickBot="1">
      <c r="B1306"/>
      <c r="C1306"/>
      <c r="D1306"/>
    </row>
    <row r="1307" spans="2:4" ht="13.5" thickTop="1">
      <c r="B1307" s="2476" t="s">
        <v>1415</v>
      </c>
      <c r="C1307" s="2477"/>
      <c r="D1307" s="2478"/>
    </row>
    <row r="1308" spans="2:4" ht="13.5" customHeight="1" thickBot="1">
      <c r="B1308" s="2467" t="s">
        <v>2293</v>
      </c>
      <c r="C1308" s="2468"/>
      <c r="D1308" s="2469"/>
    </row>
    <row r="1309" spans="2:4" ht="13.5" thickBot="1">
      <c r="B1309" s="861" t="s">
        <v>307</v>
      </c>
      <c r="C1309" s="349" t="s">
        <v>1416</v>
      </c>
      <c r="D1309" s="862" t="s">
        <v>270</v>
      </c>
    </row>
    <row r="1310" spans="2:4">
      <c r="B1310" s="863" t="s">
        <v>1070</v>
      </c>
      <c r="C1310" s="357" t="s">
        <v>1072</v>
      </c>
      <c r="D1310" s="864" t="s">
        <v>272</v>
      </c>
    </row>
    <row r="1311" spans="2:4">
      <c r="B1311" s="865" t="s">
        <v>273</v>
      </c>
      <c r="C1311" s="350">
        <v>11</v>
      </c>
      <c r="D1311" s="866" t="s">
        <v>203</v>
      </c>
    </row>
    <row r="1312" spans="2:4" ht="127.5">
      <c r="B1312" s="865" t="s">
        <v>703</v>
      </c>
      <c r="C1312" s="168">
        <v>900</v>
      </c>
      <c r="D1312" s="890" t="s">
        <v>433</v>
      </c>
    </row>
    <row r="1313" spans="2:4">
      <c r="B1313" s="865" t="s">
        <v>275</v>
      </c>
      <c r="C1313" s="351">
        <v>0.01</v>
      </c>
      <c r="D1313" s="866" t="s">
        <v>276</v>
      </c>
    </row>
    <row r="1314" spans="2:4">
      <c r="B1314" s="865" t="s">
        <v>277</v>
      </c>
      <c r="C1314" s="351">
        <v>0.02</v>
      </c>
      <c r="D1314" s="866" t="s">
        <v>276</v>
      </c>
    </row>
    <row r="1315" spans="2:4">
      <c r="B1315" s="865" t="s">
        <v>279</v>
      </c>
      <c r="C1315" s="352"/>
      <c r="D1315" s="866"/>
    </row>
    <row r="1316" spans="2:4">
      <c r="B1316" s="865" t="s">
        <v>1398</v>
      </c>
      <c r="C1316" s="353" t="s">
        <v>2278</v>
      </c>
      <c r="D1316" s="866" t="s">
        <v>276</v>
      </c>
    </row>
    <row r="1317" spans="2:4">
      <c r="B1317" s="865" t="s">
        <v>280</v>
      </c>
      <c r="C1317" s="353" t="s">
        <v>2278</v>
      </c>
      <c r="D1317" s="866" t="s">
        <v>276</v>
      </c>
    </row>
    <row r="1318" spans="2:4">
      <c r="B1318" s="865" t="s">
        <v>1400</v>
      </c>
      <c r="C1318" s="353" t="s">
        <v>2278</v>
      </c>
      <c r="D1318" s="866" t="s">
        <v>276</v>
      </c>
    </row>
    <row r="1319" spans="2:4">
      <c r="B1319" s="867" t="s">
        <v>281</v>
      </c>
      <c r="C1319" s="353"/>
      <c r="D1319" s="866"/>
    </row>
    <row r="1320" spans="2:4">
      <c r="B1320" s="868" t="s">
        <v>319</v>
      </c>
      <c r="C1320" s="353"/>
      <c r="D1320" s="866"/>
    </row>
    <row r="1321" spans="2:4">
      <c r="B1321" s="867" t="s">
        <v>283</v>
      </c>
      <c r="C1321" s="354">
        <v>0.09</v>
      </c>
      <c r="D1321" s="866" t="s">
        <v>284</v>
      </c>
    </row>
    <row r="1322" spans="2:4">
      <c r="B1322" s="867" t="s">
        <v>285</v>
      </c>
      <c r="C1322" s="354">
        <v>0.09</v>
      </c>
      <c r="D1322" s="866" t="s">
        <v>284</v>
      </c>
    </row>
    <row r="1323" spans="2:4">
      <c r="B1323" s="867" t="s">
        <v>152</v>
      </c>
      <c r="C1323" s="354">
        <v>0.3</v>
      </c>
      <c r="D1323" s="866" t="s">
        <v>284</v>
      </c>
    </row>
    <row r="1324" spans="2:4">
      <c r="B1324" s="887" t="s">
        <v>2271</v>
      </c>
      <c r="C1324" s="326">
        <v>0.13</v>
      </c>
      <c r="D1324" s="866" t="s">
        <v>284</v>
      </c>
    </row>
    <row r="1325" spans="2:4">
      <c r="B1325" s="887" t="s">
        <v>2272</v>
      </c>
      <c r="C1325" s="326">
        <v>0.2</v>
      </c>
      <c r="D1325" s="866" t="s">
        <v>284</v>
      </c>
    </row>
    <row r="1326" spans="2:4">
      <c r="B1326" s="867" t="s">
        <v>153</v>
      </c>
      <c r="C1326" s="354">
        <v>0.22</v>
      </c>
      <c r="D1326" s="866" t="s">
        <v>284</v>
      </c>
    </row>
    <row r="1327" spans="2:4">
      <c r="B1327" s="867" t="s">
        <v>154</v>
      </c>
      <c r="C1327" s="354">
        <v>0.22</v>
      </c>
      <c r="D1327" s="866" t="s">
        <v>284</v>
      </c>
    </row>
    <row r="1328" spans="2:4">
      <c r="B1328" s="867" t="s">
        <v>155</v>
      </c>
      <c r="C1328" s="354">
        <v>0.19</v>
      </c>
      <c r="D1328" s="866" t="s">
        <v>284</v>
      </c>
    </row>
    <row r="1329" spans="2:4">
      <c r="B1329" s="867" t="s">
        <v>156</v>
      </c>
      <c r="C1329" s="354">
        <v>0.22</v>
      </c>
      <c r="D1329" s="866" t="s">
        <v>284</v>
      </c>
    </row>
    <row r="1330" spans="2:4">
      <c r="B1330" s="867" t="s">
        <v>157</v>
      </c>
      <c r="C1330" s="354">
        <v>0.19</v>
      </c>
      <c r="D1330" s="866" t="s">
        <v>284</v>
      </c>
    </row>
    <row r="1331" spans="2:4">
      <c r="B1331" s="867" t="s">
        <v>158</v>
      </c>
      <c r="C1331" s="354">
        <v>0.19</v>
      </c>
      <c r="D1331" s="866" t="s">
        <v>284</v>
      </c>
    </row>
    <row r="1332" spans="2:4">
      <c r="B1332" s="867" t="s">
        <v>159</v>
      </c>
      <c r="C1332" s="354">
        <v>0.25</v>
      </c>
      <c r="D1332" s="866" t="s">
        <v>284</v>
      </c>
    </row>
    <row r="1333" spans="2:4">
      <c r="B1333" s="867" t="s">
        <v>160</v>
      </c>
      <c r="C1333" s="354">
        <v>0.19</v>
      </c>
      <c r="D1333" s="866" t="s">
        <v>284</v>
      </c>
    </row>
    <row r="1334" spans="2:4">
      <c r="B1334" s="867" t="s">
        <v>161</v>
      </c>
      <c r="C1334" s="354">
        <v>1</v>
      </c>
      <c r="D1334" s="866" t="s">
        <v>284</v>
      </c>
    </row>
    <row r="1335" spans="2:4">
      <c r="B1335" s="867" t="s">
        <v>164</v>
      </c>
      <c r="C1335" s="354">
        <v>0.3</v>
      </c>
      <c r="D1335" s="866" t="s">
        <v>284</v>
      </c>
    </row>
    <row r="1336" spans="2:4">
      <c r="B1336" s="887" t="s">
        <v>2273</v>
      </c>
      <c r="C1336" s="326">
        <v>0.6</v>
      </c>
      <c r="D1336" s="866" t="s">
        <v>284</v>
      </c>
    </row>
    <row r="1337" spans="2:4">
      <c r="B1337" s="887" t="s">
        <v>2274</v>
      </c>
      <c r="C1337" s="326">
        <v>6.8</v>
      </c>
      <c r="D1337" s="866" t="s">
        <v>284</v>
      </c>
    </row>
    <row r="1338" spans="2:4">
      <c r="B1338" s="869" t="s">
        <v>2647</v>
      </c>
      <c r="C1338" s="326">
        <v>0.5</v>
      </c>
      <c r="D1338" s="866" t="s">
        <v>284</v>
      </c>
    </row>
    <row r="1339" spans="2:4">
      <c r="B1339" s="869" t="s">
        <v>2648</v>
      </c>
      <c r="C1339" s="326">
        <v>0.5</v>
      </c>
      <c r="D1339" s="866" t="s">
        <v>284</v>
      </c>
    </row>
    <row r="1340" spans="2:4">
      <c r="B1340" s="888" t="s">
        <v>2275</v>
      </c>
      <c r="C1340" s="354">
        <v>0.22</v>
      </c>
      <c r="D1340" s="866" t="s">
        <v>284</v>
      </c>
    </row>
    <row r="1341" spans="2:4">
      <c r="B1341" s="867" t="s">
        <v>163</v>
      </c>
      <c r="C1341" s="354">
        <v>0.35</v>
      </c>
      <c r="D1341" s="866" t="s">
        <v>284</v>
      </c>
    </row>
    <row r="1342" spans="2:4">
      <c r="B1342" s="867" t="s">
        <v>165</v>
      </c>
      <c r="C1342" s="354">
        <v>6.8</v>
      </c>
      <c r="D1342" s="866" t="s">
        <v>284</v>
      </c>
    </row>
    <row r="1343" spans="2:4">
      <c r="B1343" s="888" t="s">
        <v>717</v>
      </c>
      <c r="C1343" s="354">
        <v>0.39</v>
      </c>
      <c r="D1343" s="866" t="s">
        <v>284</v>
      </c>
    </row>
    <row r="1344" spans="2:4" ht="13.5" thickBot="1">
      <c r="B1344" s="870"/>
      <c r="C1344" s="355"/>
      <c r="D1344" s="871"/>
    </row>
    <row r="1345" spans="2:4">
      <c r="B1345" s="872" t="s">
        <v>718</v>
      </c>
      <c r="C1345" s="356"/>
      <c r="D1345" s="873"/>
    </row>
    <row r="1346" spans="2:4">
      <c r="B1346" s="874" t="s">
        <v>2276</v>
      </c>
      <c r="C1346" s="269"/>
      <c r="D1346" s="873"/>
    </row>
    <row r="1347" spans="2:4" ht="12.75" customHeight="1">
      <c r="B1347" s="2442" t="s">
        <v>320</v>
      </c>
      <c r="C1347" s="2443"/>
      <c r="D1347" s="2444"/>
    </row>
    <row r="1348" spans="2:4">
      <c r="B1348" s="872" t="s">
        <v>209</v>
      </c>
      <c r="C1348" s="356"/>
      <c r="D1348" s="873"/>
    </row>
    <row r="1349" spans="2:4">
      <c r="B1349" s="872" t="s">
        <v>226</v>
      </c>
      <c r="C1349" s="356"/>
      <c r="D1349" s="873"/>
    </row>
    <row r="1350" spans="2:4" ht="12.75" customHeight="1">
      <c r="B1350" s="2461" t="s">
        <v>2649</v>
      </c>
      <c r="C1350" s="2462"/>
      <c r="D1350" s="2463"/>
    </row>
    <row r="1351" spans="2:4" ht="12.75" customHeight="1">
      <c r="B1351" s="2464" t="s">
        <v>2650</v>
      </c>
      <c r="C1351" s="2465"/>
      <c r="D1351" s="2466"/>
    </row>
    <row r="1352" spans="2:4">
      <c r="B1352" s="872"/>
      <c r="C1352" s="356"/>
      <c r="D1352" s="873"/>
    </row>
    <row r="1353" spans="2:4">
      <c r="B1353" s="876" t="s">
        <v>227</v>
      </c>
      <c r="C1353" s="356"/>
      <c r="D1353" s="873"/>
    </row>
    <row r="1354" spans="2:4" ht="12.75" customHeight="1">
      <c r="B1354" s="2458" t="s">
        <v>228</v>
      </c>
      <c r="C1354" s="2459"/>
      <c r="D1354" s="2460"/>
    </row>
    <row r="1355" spans="2:4" ht="12.75" customHeight="1">
      <c r="B1355" s="2458" t="s">
        <v>381</v>
      </c>
      <c r="C1355" s="2459"/>
      <c r="D1355" s="2460"/>
    </row>
    <row r="1356" spans="2:4" ht="12.75" customHeight="1">
      <c r="B1356" s="2511" t="s">
        <v>475</v>
      </c>
      <c r="C1356" s="2512"/>
      <c r="D1356" s="2513"/>
    </row>
    <row r="1357" spans="2:4" ht="12.75" customHeight="1">
      <c r="B1357" s="2458" t="s">
        <v>382</v>
      </c>
      <c r="C1357" s="2459"/>
      <c r="D1357" s="2460"/>
    </row>
    <row r="1358" spans="2:4" ht="13.5" customHeight="1" thickBot="1">
      <c r="B1358" s="2473" t="s">
        <v>2651</v>
      </c>
      <c r="C1358" s="2474"/>
      <c r="D1358" s="2475"/>
    </row>
    <row r="1359" spans="2:4" ht="14.25" thickTop="1" thickBot="1">
      <c r="B1359"/>
      <c r="C1359"/>
      <c r="D1359"/>
    </row>
    <row r="1360" spans="2:4" ht="13.5" thickTop="1">
      <c r="B1360" s="2476" t="s">
        <v>1189</v>
      </c>
      <c r="C1360" s="2477"/>
      <c r="D1360" s="2478"/>
    </row>
    <row r="1361" spans="2:4" ht="13.5" customHeight="1" thickBot="1">
      <c r="B1361" s="2479" t="s">
        <v>1417</v>
      </c>
      <c r="C1361" s="2480"/>
      <c r="D1361" s="2481"/>
    </row>
    <row r="1362" spans="2:4" ht="13.5" thickBot="1">
      <c r="B1362" s="861" t="s">
        <v>307</v>
      </c>
      <c r="C1362" s="349" t="s">
        <v>1418</v>
      </c>
      <c r="D1362" s="862" t="s">
        <v>270</v>
      </c>
    </row>
    <row r="1363" spans="2:4">
      <c r="B1363" s="863" t="s">
        <v>1070</v>
      </c>
      <c r="C1363" s="357" t="s">
        <v>1072</v>
      </c>
      <c r="D1363" s="864" t="s">
        <v>272</v>
      </c>
    </row>
    <row r="1364" spans="2:4">
      <c r="B1364" s="865" t="s">
        <v>273</v>
      </c>
      <c r="C1364" s="350">
        <v>9.49</v>
      </c>
      <c r="D1364" s="866" t="s">
        <v>203</v>
      </c>
    </row>
    <row r="1365" spans="2:4" ht="140.25">
      <c r="B1365" s="865" t="s">
        <v>703</v>
      </c>
      <c r="C1365" s="1420">
        <v>1750</v>
      </c>
      <c r="D1365" s="890" t="s">
        <v>2294</v>
      </c>
    </row>
    <row r="1366" spans="2:4">
      <c r="B1366" s="865" t="s">
        <v>275</v>
      </c>
      <c r="C1366" s="351">
        <v>0.01</v>
      </c>
      <c r="D1366" s="866" t="s">
        <v>276</v>
      </c>
    </row>
    <row r="1367" spans="2:4">
      <c r="B1367" s="865" t="s">
        <v>277</v>
      </c>
      <c r="C1367" s="351">
        <v>0.02</v>
      </c>
      <c r="D1367" s="866" t="s">
        <v>276</v>
      </c>
    </row>
    <row r="1368" spans="2:4">
      <c r="B1368" s="865" t="s">
        <v>279</v>
      </c>
      <c r="C1368" s="352"/>
      <c r="D1368" s="866"/>
    </row>
    <row r="1369" spans="2:4">
      <c r="B1369" s="865" t="s">
        <v>1398</v>
      </c>
      <c r="C1369" s="353" t="s">
        <v>2278</v>
      </c>
      <c r="D1369" s="866" t="s">
        <v>276</v>
      </c>
    </row>
    <row r="1370" spans="2:4">
      <c r="B1370" s="865" t="s">
        <v>280</v>
      </c>
      <c r="C1370" s="353" t="s">
        <v>2278</v>
      </c>
      <c r="D1370" s="866" t="s">
        <v>276</v>
      </c>
    </row>
    <row r="1371" spans="2:4">
      <c r="B1371" s="865" t="s">
        <v>1400</v>
      </c>
      <c r="C1371" s="353" t="s">
        <v>2278</v>
      </c>
      <c r="D1371" s="866" t="s">
        <v>276</v>
      </c>
    </row>
    <row r="1372" spans="2:4">
      <c r="B1372" s="867" t="s">
        <v>281</v>
      </c>
      <c r="C1372" s="353"/>
      <c r="D1372" s="866"/>
    </row>
    <row r="1373" spans="2:4">
      <c r="B1373" s="868" t="s">
        <v>319</v>
      </c>
      <c r="C1373" s="353"/>
      <c r="D1373" s="866"/>
    </row>
    <row r="1374" spans="2:4">
      <c r="B1374" s="867" t="s">
        <v>283</v>
      </c>
      <c r="C1374" s="354">
        <v>0.09</v>
      </c>
      <c r="D1374" s="866" t="s">
        <v>284</v>
      </c>
    </row>
    <row r="1375" spans="2:4">
      <c r="B1375" s="867" t="s">
        <v>285</v>
      </c>
      <c r="C1375" s="354">
        <v>0.09</v>
      </c>
      <c r="D1375" s="866" t="s">
        <v>284</v>
      </c>
    </row>
    <row r="1376" spans="2:4">
      <c r="B1376" s="867" t="s">
        <v>152</v>
      </c>
      <c r="C1376" s="354">
        <v>0.3</v>
      </c>
      <c r="D1376" s="866" t="s">
        <v>284</v>
      </c>
    </row>
    <row r="1377" spans="2:4">
      <c r="B1377" s="887" t="s">
        <v>2271</v>
      </c>
      <c r="C1377" s="326">
        <v>0.13</v>
      </c>
      <c r="D1377" s="866" t="s">
        <v>284</v>
      </c>
    </row>
    <row r="1378" spans="2:4">
      <c r="B1378" s="887" t="s">
        <v>2272</v>
      </c>
      <c r="C1378" s="326">
        <v>0.2</v>
      </c>
      <c r="D1378" s="866" t="s">
        <v>284</v>
      </c>
    </row>
    <row r="1379" spans="2:4">
      <c r="B1379" s="867" t="s">
        <v>153</v>
      </c>
      <c r="C1379" s="354">
        <v>0.22</v>
      </c>
      <c r="D1379" s="866" t="s">
        <v>284</v>
      </c>
    </row>
    <row r="1380" spans="2:4">
      <c r="B1380" s="867" t="s">
        <v>154</v>
      </c>
      <c r="C1380" s="354">
        <v>0.22</v>
      </c>
      <c r="D1380" s="866" t="s">
        <v>284</v>
      </c>
    </row>
    <row r="1381" spans="2:4">
      <c r="B1381" s="867" t="s">
        <v>155</v>
      </c>
      <c r="C1381" s="354">
        <v>0.19</v>
      </c>
      <c r="D1381" s="866" t="s">
        <v>284</v>
      </c>
    </row>
    <row r="1382" spans="2:4">
      <c r="B1382" s="867" t="s">
        <v>156</v>
      </c>
      <c r="C1382" s="354">
        <v>0.22</v>
      </c>
      <c r="D1382" s="866" t="s">
        <v>284</v>
      </c>
    </row>
    <row r="1383" spans="2:4">
      <c r="B1383" s="867" t="s">
        <v>157</v>
      </c>
      <c r="C1383" s="354">
        <v>0.19</v>
      </c>
      <c r="D1383" s="866" t="s">
        <v>284</v>
      </c>
    </row>
    <row r="1384" spans="2:4">
      <c r="B1384" s="867" t="s">
        <v>158</v>
      </c>
      <c r="C1384" s="354">
        <v>0.19</v>
      </c>
      <c r="D1384" s="866" t="s">
        <v>284</v>
      </c>
    </row>
    <row r="1385" spans="2:4">
      <c r="B1385" s="867" t="s">
        <v>159</v>
      </c>
      <c r="C1385" s="354">
        <v>0.25</v>
      </c>
      <c r="D1385" s="866" t="s">
        <v>284</v>
      </c>
    </row>
    <row r="1386" spans="2:4">
      <c r="B1386" s="867" t="s">
        <v>160</v>
      </c>
      <c r="C1386" s="354">
        <v>0.19</v>
      </c>
      <c r="D1386" s="866" t="s">
        <v>284</v>
      </c>
    </row>
    <row r="1387" spans="2:4">
      <c r="B1387" s="867" t="s">
        <v>161</v>
      </c>
      <c r="C1387" s="354">
        <v>1</v>
      </c>
      <c r="D1387" s="866" t="s">
        <v>284</v>
      </c>
    </row>
    <row r="1388" spans="2:4">
      <c r="B1388" s="867" t="s">
        <v>164</v>
      </c>
      <c r="C1388" s="354">
        <v>0.3</v>
      </c>
      <c r="D1388" s="866" t="s">
        <v>284</v>
      </c>
    </row>
    <row r="1389" spans="2:4">
      <c r="B1389" s="887" t="s">
        <v>2273</v>
      </c>
      <c r="C1389" s="326">
        <v>0.6</v>
      </c>
      <c r="D1389" s="866" t="s">
        <v>284</v>
      </c>
    </row>
    <row r="1390" spans="2:4">
      <c r="B1390" s="887" t="s">
        <v>2274</v>
      </c>
      <c r="C1390" s="326">
        <v>6.8</v>
      </c>
      <c r="D1390" s="866" t="s">
        <v>284</v>
      </c>
    </row>
    <row r="1391" spans="2:4">
      <c r="B1391" s="869" t="s">
        <v>2647</v>
      </c>
      <c r="C1391" s="326">
        <v>0.5</v>
      </c>
      <c r="D1391" s="866" t="s">
        <v>284</v>
      </c>
    </row>
    <row r="1392" spans="2:4">
      <c r="B1392" s="869" t="s">
        <v>2648</v>
      </c>
      <c r="C1392" s="326">
        <v>0.5</v>
      </c>
      <c r="D1392" s="866" t="s">
        <v>284</v>
      </c>
    </row>
    <row r="1393" spans="2:4">
      <c r="B1393" s="867" t="s">
        <v>2279</v>
      </c>
      <c r="C1393" s="354">
        <v>0.22</v>
      </c>
      <c r="D1393" s="866" t="s">
        <v>284</v>
      </c>
    </row>
    <row r="1394" spans="2:4">
      <c r="B1394" s="867" t="s">
        <v>163</v>
      </c>
      <c r="C1394" s="354">
        <v>0.35</v>
      </c>
      <c r="D1394" s="866" t="s">
        <v>284</v>
      </c>
    </row>
    <row r="1395" spans="2:4">
      <c r="B1395" s="867" t="s">
        <v>165</v>
      </c>
      <c r="C1395" s="354">
        <v>6.8</v>
      </c>
      <c r="D1395" s="866" t="s">
        <v>284</v>
      </c>
    </row>
    <row r="1396" spans="2:4">
      <c r="B1396" s="867" t="s">
        <v>207</v>
      </c>
      <c r="C1396" s="354">
        <v>0.39</v>
      </c>
      <c r="D1396" s="866" t="s">
        <v>284</v>
      </c>
    </row>
    <row r="1397" spans="2:4" ht="13.5" thickBot="1">
      <c r="B1397" s="870"/>
      <c r="C1397" s="355"/>
      <c r="D1397" s="871"/>
    </row>
    <row r="1398" spans="2:4">
      <c r="B1398" s="872" t="s">
        <v>718</v>
      </c>
      <c r="C1398" s="356"/>
      <c r="D1398" s="873"/>
    </row>
    <row r="1399" spans="2:4" ht="12.75" customHeight="1">
      <c r="B1399" s="2526" t="s">
        <v>2295</v>
      </c>
      <c r="C1399" s="2527"/>
      <c r="D1399" s="2528"/>
    </row>
    <row r="1400" spans="2:4" ht="12.75" customHeight="1">
      <c r="B1400" s="2442" t="s">
        <v>320</v>
      </c>
      <c r="C1400" s="2443"/>
      <c r="D1400" s="2444"/>
    </row>
    <row r="1401" spans="2:4">
      <c r="B1401" s="872" t="s">
        <v>704</v>
      </c>
      <c r="C1401" s="356"/>
      <c r="D1401" s="873"/>
    </row>
    <row r="1402" spans="2:4">
      <c r="B1402" s="872" t="s">
        <v>226</v>
      </c>
      <c r="C1402" s="356"/>
      <c r="D1402" s="873"/>
    </row>
    <row r="1403" spans="2:4" ht="12.75" customHeight="1">
      <c r="B1403" s="2461" t="s">
        <v>2649</v>
      </c>
      <c r="C1403" s="2462"/>
      <c r="D1403" s="2463"/>
    </row>
    <row r="1404" spans="2:4" ht="12.75" customHeight="1">
      <c r="B1404" s="2464" t="s">
        <v>2650</v>
      </c>
      <c r="C1404" s="2465"/>
      <c r="D1404" s="2466"/>
    </row>
    <row r="1405" spans="2:4">
      <c r="B1405" s="872"/>
      <c r="C1405" s="356"/>
      <c r="D1405" s="873"/>
    </row>
    <row r="1406" spans="2:4">
      <c r="B1406" s="876" t="s">
        <v>227</v>
      </c>
      <c r="C1406" s="356"/>
      <c r="D1406" s="873"/>
    </row>
    <row r="1407" spans="2:4" ht="12.75" customHeight="1">
      <c r="B1407" s="2458" t="s">
        <v>228</v>
      </c>
      <c r="C1407" s="2459"/>
      <c r="D1407" s="2460"/>
    </row>
    <row r="1408" spans="2:4" ht="12.75" customHeight="1">
      <c r="B1408" s="2458" t="s">
        <v>456</v>
      </c>
      <c r="C1408" s="2459"/>
      <c r="D1408" s="2460"/>
    </row>
    <row r="1409" spans="2:4" ht="12.75" customHeight="1">
      <c r="B1409" s="2511" t="s">
        <v>475</v>
      </c>
      <c r="C1409" s="2512"/>
      <c r="D1409" s="2513"/>
    </row>
    <row r="1410" spans="2:4" ht="12.75" customHeight="1">
      <c r="B1410" s="2458" t="s">
        <v>1066</v>
      </c>
      <c r="C1410" s="2459"/>
      <c r="D1410" s="2460"/>
    </row>
    <row r="1411" spans="2:4" ht="13.5" customHeight="1" thickBot="1">
      <c r="B1411" s="2473" t="s">
        <v>2651</v>
      </c>
      <c r="C1411" s="2474"/>
      <c r="D1411" s="2475"/>
    </row>
    <row r="1412" spans="2:4" ht="14.25" thickTop="1" thickBot="1">
      <c r="B1412"/>
      <c r="C1412"/>
      <c r="D1412"/>
    </row>
    <row r="1413" spans="2:4" ht="13.5" thickTop="1">
      <c r="B1413" s="2476" t="s">
        <v>1419</v>
      </c>
      <c r="C1413" s="2477"/>
      <c r="D1413" s="2478"/>
    </row>
    <row r="1414" spans="2:4" ht="13.5" customHeight="1" thickBot="1">
      <c r="B1414" s="2479" t="s">
        <v>1420</v>
      </c>
      <c r="C1414" s="2480"/>
      <c r="D1414" s="2481"/>
    </row>
    <row r="1415" spans="2:4" ht="13.5" thickBot="1">
      <c r="B1415" s="861" t="s">
        <v>307</v>
      </c>
      <c r="C1415" s="349" t="s">
        <v>1421</v>
      </c>
      <c r="D1415" s="862" t="s">
        <v>270</v>
      </c>
    </row>
    <row r="1416" spans="2:4">
      <c r="B1416" s="863" t="s">
        <v>1070</v>
      </c>
      <c r="C1416" s="357" t="s">
        <v>1072</v>
      </c>
      <c r="D1416" s="864" t="s">
        <v>272</v>
      </c>
    </row>
    <row r="1417" spans="2:4">
      <c r="B1417" s="865" t="s">
        <v>273</v>
      </c>
      <c r="C1417" s="170">
        <v>11</v>
      </c>
      <c r="D1417" s="866" t="s">
        <v>203</v>
      </c>
    </row>
    <row r="1418" spans="2:4" ht="127.5">
      <c r="B1418" s="865" t="s">
        <v>703</v>
      </c>
      <c r="C1418" s="169">
        <v>2200</v>
      </c>
      <c r="D1418" s="890" t="s">
        <v>1422</v>
      </c>
    </row>
    <row r="1419" spans="2:4">
      <c r="B1419" s="865" t="s">
        <v>275</v>
      </c>
      <c r="C1419" s="351">
        <v>0.01</v>
      </c>
      <c r="D1419" s="866" t="s">
        <v>276</v>
      </c>
    </row>
    <row r="1420" spans="2:4">
      <c r="B1420" s="865" t="s">
        <v>277</v>
      </c>
      <c r="C1420" s="351">
        <v>0.02</v>
      </c>
      <c r="D1420" s="866" t="s">
        <v>276</v>
      </c>
    </row>
    <row r="1421" spans="2:4">
      <c r="B1421" s="865" t="s">
        <v>279</v>
      </c>
      <c r="C1421" s="352"/>
      <c r="D1421" s="866"/>
    </row>
    <row r="1422" spans="2:4">
      <c r="B1422" s="865" t="s">
        <v>1398</v>
      </c>
      <c r="C1422" s="353" t="s">
        <v>2278</v>
      </c>
      <c r="D1422" s="866" t="s">
        <v>276</v>
      </c>
    </row>
    <row r="1423" spans="2:4">
      <c r="B1423" s="865" t="s">
        <v>280</v>
      </c>
      <c r="C1423" s="353" t="s">
        <v>2278</v>
      </c>
      <c r="D1423" s="866" t="s">
        <v>276</v>
      </c>
    </row>
    <row r="1424" spans="2:4">
      <c r="B1424" s="865" t="s">
        <v>1400</v>
      </c>
      <c r="C1424" s="353" t="s">
        <v>2278</v>
      </c>
      <c r="D1424" s="866" t="s">
        <v>276</v>
      </c>
    </row>
    <row r="1425" spans="2:4">
      <c r="B1425" s="867" t="s">
        <v>281</v>
      </c>
      <c r="C1425" s="353"/>
      <c r="D1425" s="866"/>
    </row>
    <row r="1426" spans="2:4">
      <c r="B1426" s="868" t="s">
        <v>206</v>
      </c>
      <c r="C1426" s="353"/>
      <c r="D1426" s="866"/>
    </row>
    <row r="1427" spans="2:4">
      <c r="B1427" s="867" t="s">
        <v>283</v>
      </c>
      <c r="C1427" s="354">
        <v>0.09</v>
      </c>
      <c r="D1427" s="866" t="s">
        <v>284</v>
      </c>
    </row>
    <row r="1428" spans="2:4">
      <c r="B1428" s="867" t="s">
        <v>285</v>
      </c>
      <c r="C1428" s="354">
        <v>0.09</v>
      </c>
      <c r="D1428" s="866" t="s">
        <v>284</v>
      </c>
    </row>
    <row r="1429" spans="2:4">
      <c r="B1429" s="867" t="s">
        <v>152</v>
      </c>
      <c r="C1429" s="354">
        <v>0.3</v>
      </c>
      <c r="D1429" s="866" t="s">
        <v>284</v>
      </c>
    </row>
    <row r="1430" spans="2:4">
      <c r="B1430" s="887" t="s">
        <v>2271</v>
      </c>
      <c r="C1430" s="326">
        <v>0.13</v>
      </c>
      <c r="D1430" s="866" t="s">
        <v>284</v>
      </c>
    </row>
    <row r="1431" spans="2:4">
      <c r="B1431" s="887" t="s">
        <v>2272</v>
      </c>
      <c r="C1431" s="326">
        <v>0.2</v>
      </c>
      <c r="D1431" s="866" t="s">
        <v>284</v>
      </c>
    </row>
    <row r="1432" spans="2:4">
      <c r="B1432" s="867" t="s">
        <v>153</v>
      </c>
      <c r="C1432" s="354">
        <v>0.22</v>
      </c>
      <c r="D1432" s="866" t="s">
        <v>284</v>
      </c>
    </row>
    <row r="1433" spans="2:4">
      <c r="B1433" s="867" t="s">
        <v>154</v>
      </c>
      <c r="C1433" s="354">
        <v>0.22</v>
      </c>
      <c r="D1433" s="866" t="s">
        <v>284</v>
      </c>
    </row>
    <row r="1434" spans="2:4">
      <c r="B1434" s="867" t="s">
        <v>155</v>
      </c>
      <c r="C1434" s="354">
        <v>0.19</v>
      </c>
      <c r="D1434" s="866" t="s">
        <v>284</v>
      </c>
    </row>
    <row r="1435" spans="2:4">
      <c r="B1435" s="867" t="s">
        <v>156</v>
      </c>
      <c r="C1435" s="354">
        <v>0.22</v>
      </c>
      <c r="D1435" s="866" t="s">
        <v>284</v>
      </c>
    </row>
    <row r="1436" spans="2:4">
      <c r="B1436" s="867" t="s">
        <v>157</v>
      </c>
      <c r="C1436" s="354">
        <v>0.19</v>
      </c>
      <c r="D1436" s="866" t="s">
        <v>284</v>
      </c>
    </row>
    <row r="1437" spans="2:4">
      <c r="B1437" s="867" t="s">
        <v>158</v>
      </c>
      <c r="C1437" s="354">
        <v>0.19</v>
      </c>
      <c r="D1437" s="866" t="s">
        <v>284</v>
      </c>
    </row>
    <row r="1438" spans="2:4">
      <c r="B1438" s="867" t="s">
        <v>159</v>
      </c>
      <c r="C1438" s="354">
        <v>0.25</v>
      </c>
      <c r="D1438" s="866" t="s">
        <v>284</v>
      </c>
    </row>
    <row r="1439" spans="2:4">
      <c r="B1439" s="867" t="s">
        <v>160</v>
      </c>
      <c r="C1439" s="354">
        <v>0.19</v>
      </c>
      <c r="D1439" s="866" t="s">
        <v>284</v>
      </c>
    </row>
    <row r="1440" spans="2:4">
      <c r="B1440" s="867" t="s">
        <v>161</v>
      </c>
      <c r="C1440" s="354">
        <v>1</v>
      </c>
      <c r="D1440" s="866" t="s">
        <v>284</v>
      </c>
    </row>
    <row r="1441" spans="2:4">
      <c r="B1441" s="867" t="s">
        <v>164</v>
      </c>
      <c r="C1441" s="354">
        <v>0.3</v>
      </c>
      <c r="D1441" s="866" t="s">
        <v>284</v>
      </c>
    </row>
    <row r="1442" spans="2:4">
      <c r="B1442" s="887" t="s">
        <v>2273</v>
      </c>
      <c r="C1442" s="326">
        <v>0.6</v>
      </c>
      <c r="D1442" s="866" t="s">
        <v>284</v>
      </c>
    </row>
    <row r="1443" spans="2:4">
      <c r="B1443" s="887" t="s">
        <v>2274</v>
      </c>
      <c r="C1443" s="326">
        <v>6.8</v>
      </c>
      <c r="D1443" s="866" t="s">
        <v>284</v>
      </c>
    </row>
    <row r="1444" spans="2:4">
      <c r="B1444" s="869" t="s">
        <v>2647</v>
      </c>
      <c r="C1444" s="326">
        <v>0.5</v>
      </c>
      <c r="D1444" s="866" t="s">
        <v>284</v>
      </c>
    </row>
    <row r="1445" spans="2:4">
      <c r="B1445" s="869" t="s">
        <v>2648</v>
      </c>
      <c r="C1445" s="326">
        <v>0.5</v>
      </c>
      <c r="D1445" s="866" t="s">
        <v>284</v>
      </c>
    </row>
    <row r="1446" spans="2:4">
      <c r="B1446" s="867" t="s">
        <v>2275</v>
      </c>
      <c r="C1446" s="354">
        <v>0.22</v>
      </c>
      <c r="D1446" s="866" t="s">
        <v>284</v>
      </c>
    </row>
    <row r="1447" spans="2:4">
      <c r="B1447" s="867" t="s">
        <v>163</v>
      </c>
      <c r="C1447" s="354">
        <v>0.35</v>
      </c>
      <c r="D1447" s="866" t="s">
        <v>284</v>
      </c>
    </row>
    <row r="1448" spans="2:4">
      <c r="B1448" s="867" t="s">
        <v>165</v>
      </c>
      <c r="C1448" s="354">
        <v>6.8</v>
      </c>
      <c r="D1448" s="866" t="s">
        <v>284</v>
      </c>
    </row>
    <row r="1449" spans="2:4">
      <c r="B1449" s="867" t="s">
        <v>717</v>
      </c>
      <c r="C1449" s="354">
        <v>0.39</v>
      </c>
      <c r="D1449" s="866" t="s">
        <v>284</v>
      </c>
    </row>
    <row r="1450" spans="2:4" ht="13.5" thickBot="1">
      <c r="B1450" s="870"/>
      <c r="C1450" s="355"/>
      <c r="D1450" s="871"/>
    </row>
    <row r="1451" spans="2:4">
      <c r="B1451" s="872" t="s">
        <v>718</v>
      </c>
      <c r="C1451" s="356"/>
      <c r="D1451" s="873"/>
    </row>
    <row r="1452" spans="2:4" ht="12.75" customHeight="1">
      <c r="B1452" s="2526" t="s">
        <v>2295</v>
      </c>
      <c r="C1452" s="2527"/>
      <c r="D1452" s="2528"/>
    </row>
    <row r="1453" spans="2:4" ht="12.75" customHeight="1">
      <c r="B1453" s="2442" t="s">
        <v>320</v>
      </c>
      <c r="C1453" s="2443"/>
      <c r="D1453" s="2444"/>
    </row>
    <row r="1454" spans="2:4">
      <c r="B1454" s="872" t="s">
        <v>209</v>
      </c>
      <c r="C1454" s="356"/>
      <c r="D1454" s="873"/>
    </row>
    <row r="1455" spans="2:4">
      <c r="B1455" s="872" t="s">
        <v>226</v>
      </c>
      <c r="C1455" s="356"/>
      <c r="D1455" s="873"/>
    </row>
    <row r="1456" spans="2:4" ht="12.75" customHeight="1">
      <c r="B1456" s="2461" t="s">
        <v>2649</v>
      </c>
      <c r="C1456" s="2462"/>
      <c r="D1456" s="2463"/>
    </row>
    <row r="1457" spans="2:4" ht="12.75" customHeight="1">
      <c r="B1457" s="2464" t="s">
        <v>2650</v>
      </c>
      <c r="C1457" s="2465"/>
      <c r="D1457" s="2466"/>
    </row>
    <row r="1458" spans="2:4">
      <c r="B1458" s="872"/>
      <c r="C1458" s="356"/>
      <c r="D1458" s="873"/>
    </row>
    <row r="1459" spans="2:4">
      <c r="B1459" s="876" t="s">
        <v>227</v>
      </c>
      <c r="C1459" s="356"/>
      <c r="D1459" s="873"/>
    </row>
    <row r="1460" spans="2:4" ht="12.75" customHeight="1">
      <c r="B1460" s="2458" t="s">
        <v>228</v>
      </c>
      <c r="C1460" s="2459"/>
      <c r="D1460" s="2460"/>
    </row>
    <row r="1461" spans="2:4" ht="12.75" customHeight="1">
      <c r="B1461" s="2458" t="s">
        <v>456</v>
      </c>
      <c r="C1461" s="2459"/>
      <c r="D1461" s="2460"/>
    </row>
    <row r="1462" spans="2:4" ht="12.75" customHeight="1">
      <c r="B1462" s="2529" t="s">
        <v>475</v>
      </c>
      <c r="C1462" s="2530"/>
      <c r="D1462" s="2531"/>
    </row>
    <row r="1463" spans="2:4" ht="12.75" customHeight="1">
      <c r="B1463" s="2458" t="s">
        <v>382</v>
      </c>
      <c r="C1463" s="2459"/>
      <c r="D1463" s="2460"/>
    </row>
    <row r="1464" spans="2:4" ht="13.5" customHeight="1" thickBot="1">
      <c r="B1464" s="2473" t="s">
        <v>2651</v>
      </c>
      <c r="C1464" s="2474"/>
      <c r="D1464" s="2475"/>
    </row>
    <row r="1465" spans="2:4" ht="14.25" thickTop="1" thickBot="1">
      <c r="B1465" s="270"/>
      <c r="C1465" s="136"/>
      <c r="D1465" s="136"/>
    </row>
    <row r="1466" spans="2:4" ht="13.5" thickTop="1">
      <c r="B1466" s="2476" t="s">
        <v>2296</v>
      </c>
      <c r="C1466" s="2477"/>
      <c r="D1466" s="2478"/>
    </row>
    <row r="1467" spans="2:4" ht="13.5" customHeight="1" thickBot="1">
      <c r="B1467" s="2467" t="s">
        <v>2297</v>
      </c>
      <c r="C1467" s="2468"/>
      <c r="D1467" s="2469"/>
    </row>
    <row r="1468" spans="2:4" ht="13.5" thickBot="1">
      <c r="B1468" s="861" t="s">
        <v>307</v>
      </c>
      <c r="C1468" s="349" t="s">
        <v>2657</v>
      </c>
      <c r="D1468" s="862" t="s">
        <v>270</v>
      </c>
    </row>
    <row r="1469" spans="2:4">
      <c r="B1469" s="863" t="s">
        <v>1070</v>
      </c>
      <c r="C1469" s="357">
        <v>88</v>
      </c>
      <c r="D1469" s="864" t="s">
        <v>272</v>
      </c>
    </row>
    <row r="1470" spans="2:4">
      <c r="B1470" s="891" t="s">
        <v>383</v>
      </c>
      <c r="C1470" s="170">
        <v>3</v>
      </c>
      <c r="D1470" s="866" t="s">
        <v>203</v>
      </c>
    </row>
    <row r="1471" spans="2:4">
      <c r="B1471" s="865" t="s">
        <v>275</v>
      </c>
      <c r="C1471" s="351">
        <v>0.01</v>
      </c>
      <c r="D1471" s="866" t="s">
        <v>276</v>
      </c>
    </row>
    <row r="1472" spans="2:4">
      <c r="B1472" s="865" t="s">
        <v>277</v>
      </c>
      <c r="C1472" s="351">
        <v>0.02</v>
      </c>
      <c r="D1472" s="866" t="s">
        <v>276</v>
      </c>
    </row>
    <row r="1473" spans="2:4">
      <c r="B1473" s="892" t="s">
        <v>279</v>
      </c>
      <c r="C1473" s="352"/>
      <c r="D1473" s="866"/>
    </row>
    <row r="1474" spans="2:4">
      <c r="B1474" s="865" t="s">
        <v>1398</v>
      </c>
      <c r="C1474" s="176" t="s">
        <v>1399</v>
      </c>
      <c r="D1474" s="866" t="s">
        <v>276</v>
      </c>
    </row>
    <row r="1475" spans="2:4">
      <c r="B1475" s="865" t="s">
        <v>280</v>
      </c>
      <c r="C1475" s="176" t="s">
        <v>1399</v>
      </c>
      <c r="D1475" s="866" t="s">
        <v>276</v>
      </c>
    </row>
    <row r="1476" spans="2:4">
      <c r="B1476" s="865" t="s">
        <v>1400</v>
      </c>
      <c r="C1476" s="176" t="s">
        <v>1399</v>
      </c>
      <c r="D1476" s="866" t="s">
        <v>276</v>
      </c>
    </row>
    <row r="1477" spans="2:4">
      <c r="B1477" s="867" t="s">
        <v>281</v>
      </c>
      <c r="C1477" s="353"/>
      <c r="D1477" s="866"/>
    </row>
    <row r="1478" spans="2:4">
      <c r="B1478" s="868" t="s">
        <v>206</v>
      </c>
      <c r="C1478" s="353"/>
      <c r="D1478" s="866"/>
    </row>
    <row r="1479" spans="2:4">
      <c r="B1479" s="867" t="s">
        <v>283</v>
      </c>
      <c r="C1479" s="354">
        <v>0.09</v>
      </c>
      <c r="D1479" s="866" t="s">
        <v>284</v>
      </c>
    </row>
    <row r="1480" spans="2:4">
      <c r="B1480" s="867" t="s">
        <v>285</v>
      </c>
      <c r="C1480" s="354">
        <v>0.09</v>
      </c>
      <c r="D1480" s="866" t="s">
        <v>284</v>
      </c>
    </row>
    <row r="1481" spans="2:4">
      <c r="B1481" s="867" t="s">
        <v>152</v>
      </c>
      <c r="C1481" s="354">
        <v>0.3</v>
      </c>
      <c r="D1481" s="866" t="s">
        <v>284</v>
      </c>
    </row>
    <row r="1482" spans="2:4">
      <c r="B1482" s="887" t="s">
        <v>2271</v>
      </c>
      <c r="C1482" s="326">
        <v>0.13</v>
      </c>
      <c r="D1482" s="866" t="s">
        <v>284</v>
      </c>
    </row>
    <row r="1483" spans="2:4">
      <c r="B1483" s="887" t="s">
        <v>2272</v>
      </c>
      <c r="C1483" s="326">
        <v>0.2</v>
      </c>
      <c r="D1483" s="866" t="s">
        <v>284</v>
      </c>
    </row>
    <row r="1484" spans="2:4">
      <c r="B1484" s="867" t="s">
        <v>153</v>
      </c>
      <c r="C1484" s="354">
        <v>0.22</v>
      </c>
      <c r="D1484" s="866" t="s">
        <v>284</v>
      </c>
    </row>
    <row r="1485" spans="2:4">
      <c r="B1485" s="867" t="s">
        <v>154</v>
      </c>
      <c r="C1485" s="354">
        <v>0.22</v>
      </c>
      <c r="D1485" s="866" t="s">
        <v>284</v>
      </c>
    </row>
    <row r="1486" spans="2:4">
      <c r="B1486" s="867" t="s">
        <v>155</v>
      </c>
      <c r="C1486" s="354">
        <v>0.19</v>
      </c>
      <c r="D1486" s="866" t="s">
        <v>284</v>
      </c>
    </row>
    <row r="1487" spans="2:4">
      <c r="B1487" s="867" t="s">
        <v>156</v>
      </c>
      <c r="C1487" s="354">
        <v>0.22</v>
      </c>
      <c r="D1487" s="866" t="s">
        <v>284</v>
      </c>
    </row>
    <row r="1488" spans="2:4">
      <c r="B1488" s="867" t="s">
        <v>157</v>
      </c>
      <c r="C1488" s="354">
        <v>0.19</v>
      </c>
      <c r="D1488" s="866" t="s">
        <v>284</v>
      </c>
    </row>
    <row r="1489" spans="2:4">
      <c r="B1489" s="867" t="s">
        <v>158</v>
      </c>
      <c r="C1489" s="354">
        <v>0.19</v>
      </c>
      <c r="D1489" s="866" t="s">
        <v>284</v>
      </c>
    </row>
    <row r="1490" spans="2:4">
      <c r="B1490" s="867" t="s">
        <v>159</v>
      </c>
      <c r="C1490" s="354">
        <v>0.25</v>
      </c>
      <c r="D1490" s="866" t="s">
        <v>284</v>
      </c>
    </row>
    <row r="1491" spans="2:4">
      <c r="B1491" s="867" t="s">
        <v>160</v>
      </c>
      <c r="C1491" s="354">
        <v>0.19</v>
      </c>
      <c r="D1491" s="866" t="s">
        <v>284</v>
      </c>
    </row>
    <row r="1492" spans="2:4">
      <c r="B1492" s="867" t="s">
        <v>161</v>
      </c>
      <c r="C1492" s="354">
        <v>1</v>
      </c>
      <c r="D1492" s="866" t="s">
        <v>284</v>
      </c>
    </row>
    <row r="1493" spans="2:4">
      <c r="B1493" s="867" t="s">
        <v>164</v>
      </c>
      <c r="C1493" s="354">
        <v>0.3</v>
      </c>
      <c r="D1493" s="866" t="s">
        <v>284</v>
      </c>
    </row>
    <row r="1494" spans="2:4">
      <c r="B1494" s="887" t="s">
        <v>2273</v>
      </c>
      <c r="C1494" s="326">
        <v>0.6</v>
      </c>
      <c r="D1494" s="866" t="s">
        <v>284</v>
      </c>
    </row>
    <row r="1495" spans="2:4">
      <c r="B1495" s="887" t="s">
        <v>2274</v>
      </c>
      <c r="C1495" s="326">
        <v>6.8</v>
      </c>
      <c r="D1495" s="866" t="s">
        <v>284</v>
      </c>
    </row>
    <row r="1496" spans="2:4">
      <c r="B1496" s="869" t="s">
        <v>2647</v>
      </c>
      <c r="C1496" s="326">
        <v>0.5</v>
      </c>
      <c r="D1496" s="866" t="s">
        <v>284</v>
      </c>
    </row>
    <row r="1497" spans="2:4">
      <c r="B1497" s="869" t="s">
        <v>2648</v>
      </c>
      <c r="C1497" s="326">
        <v>0.5</v>
      </c>
      <c r="D1497" s="866" t="s">
        <v>284</v>
      </c>
    </row>
    <row r="1498" spans="2:4">
      <c r="B1498" s="888" t="s">
        <v>2275</v>
      </c>
      <c r="C1498" s="354">
        <v>0.22</v>
      </c>
      <c r="D1498" s="866" t="s">
        <v>284</v>
      </c>
    </row>
    <row r="1499" spans="2:4">
      <c r="B1499" s="867" t="s">
        <v>163</v>
      </c>
      <c r="C1499" s="354">
        <v>0.35</v>
      </c>
      <c r="D1499" s="866" t="s">
        <v>284</v>
      </c>
    </row>
    <row r="1500" spans="2:4">
      <c r="B1500" s="867" t="s">
        <v>165</v>
      </c>
      <c r="C1500" s="354">
        <v>6.8</v>
      </c>
      <c r="D1500" s="866" t="s">
        <v>284</v>
      </c>
    </row>
    <row r="1501" spans="2:4">
      <c r="B1501" s="888" t="s">
        <v>717</v>
      </c>
      <c r="C1501" s="354">
        <v>0.39</v>
      </c>
      <c r="D1501" s="866" t="s">
        <v>284</v>
      </c>
    </row>
    <row r="1502" spans="2:4" ht="13.5" thickBot="1">
      <c r="B1502" s="870"/>
      <c r="C1502" s="355"/>
      <c r="D1502" s="871"/>
    </row>
    <row r="1503" spans="2:4">
      <c r="B1503" s="872" t="s">
        <v>718</v>
      </c>
      <c r="C1503" s="356"/>
      <c r="D1503" s="873"/>
    </row>
    <row r="1504" spans="2:4" ht="12.75" customHeight="1">
      <c r="B1504" s="2526" t="s">
        <v>2295</v>
      </c>
      <c r="C1504" s="2527"/>
      <c r="D1504" s="2528"/>
    </row>
    <row r="1505" spans="2:4" ht="12.75" customHeight="1">
      <c r="B1505" s="2518" t="s">
        <v>2298</v>
      </c>
      <c r="C1505" s="2519"/>
      <c r="D1505" s="2520"/>
    </row>
    <row r="1506" spans="2:4" ht="12.75" customHeight="1">
      <c r="B1506" s="2532" t="s">
        <v>318</v>
      </c>
      <c r="C1506" s="2286"/>
      <c r="D1506" s="2533"/>
    </row>
    <row r="1507" spans="2:4" ht="12.75" customHeight="1">
      <c r="B1507" s="2461" t="s">
        <v>2299</v>
      </c>
      <c r="C1507" s="2462"/>
      <c r="D1507" s="2463"/>
    </row>
    <row r="1508" spans="2:4">
      <c r="B1508" s="2470" t="s">
        <v>2300</v>
      </c>
      <c r="C1508" s="2471"/>
      <c r="D1508" s="2472"/>
    </row>
    <row r="1509" spans="2:4" ht="12.75" customHeight="1">
      <c r="B1509" s="2461" t="s">
        <v>2649</v>
      </c>
      <c r="C1509" s="2462"/>
      <c r="D1509" s="2463"/>
    </row>
    <row r="1510" spans="2:4" ht="12.75" customHeight="1">
      <c r="B1510" s="2464" t="s">
        <v>2650</v>
      </c>
      <c r="C1510" s="2465"/>
      <c r="D1510" s="2466"/>
    </row>
    <row r="1511" spans="2:4">
      <c r="B1511" s="872"/>
      <c r="C1511" s="356"/>
      <c r="D1511" s="873"/>
    </row>
    <row r="1512" spans="2:4">
      <c r="B1512" s="876" t="s">
        <v>227</v>
      </c>
      <c r="C1512" s="356"/>
      <c r="D1512" s="873"/>
    </row>
    <row r="1513" spans="2:4" ht="12.75" customHeight="1">
      <c r="B1513" s="2458" t="s">
        <v>228</v>
      </c>
      <c r="C1513" s="2459"/>
      <c r="D1513" s="2460"/>
    </row>
    <row r="1514" spans="2:4" ht="12.75" customHeight="1">
      <c r="B1514" s="2458" t="s">
        <v>456</v>
      </c>
      <c r="C1514" s="2459"/>
      <c r="D1514" s="2460"/>
    </row>
    <row r="1515" spans="2:4" ht="12.75" customHeight="1">
      <c r="B1515" s="2458" t="s">
        <v>382</v>
      </c>
      <c r="C1515" s="2459"/>
      <c r="D1515" s="2460"/>
    </row>
    <row r="1516" spans="2:4" ht="13.5" customHeight="1" thickBot="1">
      <c r="B1516" s="2473" t="s">
        <v>2651</v>
      </c>
      <c r="C1516" s="2474"/>
      <c r="D1516" s="2475"/>
    </row>
    <row r="1517" spans="2:4" ht="14.25" thickTop="1" thickBot="1">
      <c r="B1517"/>
      <c r="C1517"/>
      <c r="D1517"/>
    </row>
    <row r="1518" spans="2:4" ht="13.5" thickTop="1">
      <c r="B1518" s="2476" t="s">
        <v>44</v>
      </c>
      <c r="C1518" s="2477"/>
      <c r="D1518" s="2478"/>
    </row>
    <row r="1519" spans="2:4" ht="13.5" customHeight="1" thickBot="1">
      <c r="B1519" s="2479" t="s">
        <v>642</v>
      </c>
      <c r="C1519" s="2480"/>
      <c r="D1519" s="2481"/>
    </row>
    <row r="1520" spans="2:4" ht="13.5" thickBot="1">
      <c r="B1520" s="861" t="s">
        <v>307</v>
      </c>
      <c r="C1520" s="349" t="s">
        <v>45</v>
      </c>
      <c r="D1520" s="862" t="s">
        <v>270</v>
      </c>
    </row>
    <row r="1521" spans="2:4">
      <c r="B1521" s="863" t="s">
        <v>1064</v>
      </c>
      <c r="C1521" s="163" t="s">
        <v>384</v>
      </c>
      <c r="D1521" s="864" t="s">
        <v>272</v>
      </c>
    </row>
    <row r="1522" spans="2:4">
      <c r="B1522" s="865" t="s">
        <v>273</v>
      </c>
      <c r="C1522" s="350">
        <v>12</v>
      </c>
      <c r="D1522" s="866" t="s">
        <v>274</v>
      </c>
    </row>
    <row r="1523" spans="2:4">
      <c r="B1523" s="865" t="s">
        <v>275</v>
      </c>
      <c r="C1523" s="350">
        <v>2.196E-2</v>
      </c>
      <c r="D1523" s="866" t="s">
        <v>276</v>
      </c>
    </row>
    <row r="1524" spans="2:4">
      <c r="B1524" s="865" t="s">
        <v>277</v>
      </c>
      <c r="C1524" s="351">
        <v>5.6000000000000001E-2</v>
      </c>
      <c r="D1524" s="893" t="s">
        <v>284</v>
      </c>
    </row>
    <row r="1525" spans="2:4">
      <c r="B1525" s="865" t="s">
        <v>640</v>
      </c>
      <c r="C1525" s="352"/>
      <c r="D1525" s="866"/>
    </row>
    <row r="1526" spans="2:4">
      <c r="B1526" s="865" t="s">
        <v>1398</v>
      </c>
      <c r="C1526" s="353" t="s">
        <v>1399</v>
      </c>
      <c r="D1526" s="866" t="s">
        <v>276</v>
      </c>
    </row>
    <row r="1527" spans="2:4">
      <c r="B1527" s="865" t="s">
        <v>280</v>
      </c>
      <c r="C1527" s="353" t="s">
        <v>1399</v>
      </c>
      <c r="D1527" s="866" t="s">
        <v>276</v>
      </c>
    </row>
    <row r="1528" spans="2:4">
      <c r="B1528" s="865" t="s">
        <v>1400</v>
      </c>
      <c r="C1528" s="353" t="s">
        <v>1399</v>
      </c>
      <c r="D1528" s="866" t="s">
        <v>276</v>
      </c>
    </row>
    <row r="1529" spans="2:4">
      <c r="B1529" s="867" t="s">
        <v>281</v>
      </c>
      <c r="C1529" s="353"/>
      <c r="D1529" s="866"/>
    </row>
    <row r="1530" spans="2:4">
      <c r="B1530" s="868" t="s">
        <v>206</v>
      </c>
      <c r="C1530" s="353"/>
      <c r="D1530" s="866"/>
    </row>
    <row r="1531" spans="2:4">
      <c r="B1531" s="867" t="s">
        <v>283</v>
      </c>
      <c r="C1531" s="354">
        <v>0.09</v>
      </c>
      <c r="D1531" s="866" t="s">
        <v>284</v>
      </c>
    </row>
    <row r="1532" spans="2:4">
      <c r="B1532" s="867" t="s">
        <v>285</v>
      </c>
      <c r="C1532" s="354">
        <v>0.09</v>
      </c>
      <c r="D1532" s="866" t="s">
        <v>284</v>
      </c>
    </row>
    <row r="1533" spans="2:4">
      <c r="B1533" s="867" t="s">
        <v>152</v>
      </c>
      <c r="C1533" s="354">
        <v>0.3</v>
      </c>
      <c r="D1533" s="866" t="s">
        <v>284</v>
      </c>
    </row>
    <row r="1534" spans="2:4">
      <c r="B1534" s="887" t="s">
        <v>2271</v>
      </c>
      <c r="C1534" s="326">
        <v>0.13</v>
      </c>
      <c r="D1534" s="866" t="s">
        <v>284</v>
      </c>
    </row>
    <row r="1535" spans="2:4">
      <c r="B1535" s="887" t="s">
        <v>2272</v>
      </c>
      <c r="C1535" s="326">
        <v>0.2</v>
      </c>
      <c r="D1535" s="866" t="s">
        <v>284</v>
      </c>
    </row>
    <row r="1536" spans="2:4">
      <c r="B1536" s="867" t="s">
        <v>153</v>
      </c>
      <c r="C1536" s="354">
        <v>0.22</v>
      </c>
      <c r="D1536" s="866" t="s">
        <v>284</v>
      </c>
    </row>
    <row r="1537" spans="2:4">
      <c r="B1537" s="867" t="s">
        <v>154</v>
      </c>
      <c r="C1537" s="354">
        <v>0.22</v>
      </c>
      <c r="D1537" s="866" t="s">
        <v>284</v>
      </c>
    </row>
    <row r="1538" spans="2:4">
      <c r="B1538" s="888" t="s">
        <v>2301</v>
      </c>
      <c r="C1538" s="354">
        <v>0.19</v>
      </c>
      <c r="D1538" s="866" t="s">
        <v>284</v>
      </c>
    </row>
    <row r="1539" spans="2:4">
      <c r="B1539" s="867" t="s">
        <v>156</v>
      </c>
      <c r="C1539" s="354">
        <v>0.22</v>
      </c>
      <c r="D1539" s="866" t="s">
        <v>284</v>
      </c>
    </row>
    <row r="1540" spans="2:4">
      <c r="B1540" s="887" t="s">
        <v>157</v>
      </c>
      <c r="C1540" s="326">
        <v>0.19</v>
      </c>
      <c r="D1540" s="893" t="s">
        <v>284</v>
      </c>
    </row>
    <row r="1541" spans="2:4">
      <c r="B1541" s="867" t="s">
        <v>158</v>
      </c>
      <c r="C1541" s="354">
        <v>0.19</v>
      </c>
      <c r="D1541" s="866" t="s">
        <v>284</v>
      </c>
    </row>
    <row r="1542" spans="2:4">
      <c r="B1542" s="867" t="s">
        <v>159</v>
      </c>
      <c r="C1542" s="354">
        <v>0.25</v>
      </c>
      <c r="D1542" s="866" t="s">
        <v>284</v>
      </c>
    </row>
    <row r="1543" spans="2:4">
      <c r="B1543" s="867" t="s">
        <v>160</v>
      </c>
      <c r="C1543" s="354">
        <v>0.19</v>
      </c>
      <c r="D1543" s="866" t="s">
        <v>284</v>
      </c>
    </row>
    <row r="1544" spans="2:4">
      <c r="B1544" s="867" t="s">
        <v>161</v>
      </c>
      <c r="C1544" s="354">
        <v>1</v>
      </c>
      <c r="D1544" s="866" t="s">
        <v>284</v>
      </c>
    </row>
    <row r="1545" spans="2:4">
      <c r="B1545" s="867" t="s">
        <v>164</v>
      </c>
      <c r="C1545" s="354">
        <v>0.3</v>
      </c>
      <c r="D1545" s="866" t="s">
        <v>284</v>
      </c>
    </row>
    <row r="1546" spans="2:4">
      <c r="B1546" s="887" t="s">
        <v>2273</v>
      </c>
      <c r="C1546" s="326">
        <v>0.6</v>
      </c>
      <c r="D1546" s="866" t="s">
        <v>284</v>
      </c>
    </row>
    <row r="1547" spans="2:4">
      <c r="B1547" s="887" t="s">
        <v>2274</v>
      </c>
      <c r="C1547" s="326">
        <v>6.8</v>
      </c>
      <c r="D1547" s="866" t="s">
        <v>284</v>
      </c>
    </row>
    <row r="1548" spans="2:4">
      <c r="B1548" s="869" t="s">
        <v>2647</v>
      </c>
      <c r="C1548" s="326">
        <v>0.5</v>
      </c>
      <c r="D1548" s="866" t="s">
        <v>284</v>
      </c>
    </row>
    <row r="1549" spans="2:4">
      <c r="B1549" s="869" t="s">
        <v>2648</v>
      </c>
      <c r="C1549" s="326">
        <v>0.5</v>
      </c>
      <c r="D1549" s="866" t="s">
        <v>284</v>
      </c>
    </row>
    <row r="1550" spans="2:4">
      <c r="B1550" s="888" t="s">
        <v>2275</v>
      </c>
      <c r="C1550" s="354">
        <v>0.22</v>
      </c>
      <c r="D1550" s="866" t="s">
        <v>284</v>
      </c>
    </row>
    <row r="1551" spans="2:4">
      <c r="B1551" s="867" t="s">
        <v>163</v>
      </c>
      <c r="C1551" s="354">
        <v>0.35</v>
      </c>
      <c r="D1551" s="866" t="s">
        <v>284</v>
      </c>
    </row>
    <row r="1552" spans="2:4">
      <c r="B1552" s="867" t="s">
        <v>165</v>
      </c>
      <c r="C1552" s="354">
        <v>6.8</v>
      </c>
      <c r="D1552" s="866" t="s">
        <v>284</v>
      </c>
    </row>
    <row r="1553" spans="2:4">
      <c r="B1553" s="888" t="s">
        <v>2302</v>
      </c>
      <c r="C1553" s="354">
        <v>0.39</v>
      </c>
      <c r="D1553" s="866" t="s">
        <v>284</v>
      </c>
    </row>
    <row r="1554" spans="2:4" ht="13.5" thickBot="1">
      <c r="B1554" s="870"/>
      <c r="C1554" s="355"/>
      <c r="D1554" s="871"/>
    </row>
    <row r="1555" spans="2:4">
      <c r="B1555" s="872" t="s">
        <v>718</v>
      </c>
      <c r="C1555" s="356"/>
      <c r="D1555" s="873"/>
    </row>
    <row r="1556" spans="2:4" ht="12.75" customHeight="1">
      <c r="B1556" s="2526" t="s">
        <v>2303</v>
      </c>
      <c r="C1556" s="2527"/>
      <c r="D1556" s="2528"/>
    </row>
    <row r="1557" spans="2:4">
      <c r="B1557" s="872" t="s">
        <v>719</v>
      </c>
      <c r="C1557" s="356"/>
      <c r="D1557" s="873"/>
    </row>
    <row r="1558" spans="2:4">
      <c r="B1558" s="872" t="s">
        <v>318</v>
      </c>
      <c r="C1558" s="356"/>
      <c r="D1558" s="873"/>
    </row>
    <row r="1559" spans="2:4">
      <c r="B1559" s="872" t="s">
        <v>209</v>
      </c>
      <c r="C1559" s="356"/>
      <c r="D1559" s="873"/>
    </row>
    <row r="1560" spans="2:4">
      <c r="B1560" s="872" t="s">
        <v>226</v>
      </c>
      <c r="C1560" s="356"/>
      <c r="D1560" s="873"/>
    </row>
    <row r="1561" spans="2:4" ht="12.75" customHeight="1">
      <c r="B1561" s="2461" t="s">
        <v>2649</v>
      </c>
      <c r="C1561" s="2462"/>
      <c r="D1561" s="2463"/>
    </row>
    <row r="1562" spans="2:4" ht="12.75" customHeight="1">
      <c r="B1562" s="2464" t="s">
        <v>2650</v>
      </c>
      <c r="C1562" s="2465"/>
      <c r="D1562" s="2466"/>
    </row>
    <row r="1563" spans="2:4">
      <c r="B1563" s="872"/>
      <c r="C1563" s="356"/>
      <c r="D1563" s="873"/>
    </row>
    <row r="1564" spans="2:4">
      <c r="B1564" s="876" t="s">
        <v>227</v>
      </c>
      <c r="C1564" s="356"/>
      <c r="D1564" s="873"/>
    </row>
    <row r="1565" spans="2:4" ht="12.75" customHeight="1">
      <c r="B1565" s="2458" t="s">
        <v>46</v>
      </c>
      <c r="C1565" s="2459"/>
      <c r="D1565" s="2460"/>
    </row>
    <row r="1566" spans="2:4" ht="12.75" customHeight="1">
      <c r="B1566" s="2458" t="s">
        <v>456</v>
      </c>
      <c r="C1566" s="2459"/>
      <c r="D1566" s="2460"/>
    </row>
    <row r="1567" spans="2:4" ht="13.5" customHeight="1" thickBot="1">
      <c r="B1567" s="2467" t="s">
        <v>47</v>
      </c>
      <c r="C1567" s="2468"/>
      <c r="D1567" s="2469"/>
    </row>
    <row r="1568" spans="2:4" ht="51.75" thickBot="1">
      <c r="B1568" s="861" t="s">
        <v>307</v>
      </c>
      <c r="C1568" s="166" t="s">
        <v>143</v>
      </c>
      <c r="D1568" s="862" t="s">
        <v>270</v>
      </c>
    </row>
    <row r="1569" spans="2:4" ht="13.5" thickBot="1">
      <c r="B1569" s="894" t="s">
        <v>1112</v>
      </c>
      <c r="C1569" s="171">
        <v>0.04</v>
      </c>
      <c r="D1569" s="895" t="s">
        <v>284</v>
      </c>
    </row>
    <row r="1570" spans="2:4">
      <c r="B1570" s="876"/>
      <c r="C1570" s="356"/>
      <c r="D1570" s="873"/>
    </row>
    <row r="1571" spans="2:4" ht="12.75" customHeight="1">
      <c r="B1571" s="2458" t="s">
        <v>2304</v>
      </c>
      <c r="C1571" s="2459"/>
      <c r="D1571" s="2460"/>
    </row>
    <row r="1572" spans="2:4">
      <c r="B1572" s="876" t="s">
        <v>529</v>
      </c>
      <c r="C1572" s="356"/>
      <c r="D1572" s="873"/>
    </row>
    <row r="1573" spans="2:4">
      <c r="B1573" s="872" t="s">
        <v>530</v>
      </c>
      <c r="C1573" s="356"/>
      <c r="D1573" s="873"/>
    </row>
    <row r="1574" spans="2:4">
      <c r="B1574" s="872" t="s">
        <v>531</v>
      </c>
      <c r="C1574" s="356"/>
      <c r="D1574" s="873"/>
    </row>
    <row r="1575" spans="2:4">
      <c r="B1575" s="872" t="s">
        <v>532</v>
      </c>
      <c r="C1575" s="356"/>
      <c r="D1575" s="873"/>
    </row>
    <row r="1576" spans="2:4">
      <c r="B1576" s="872" t="s">
        <v>533</v>
      </c>
      <c r="C1576" s="356"/>
      <c r="D1576" s="873"/>
    </row>
    <row r="1577" spans="2:4">
      <c r="B1577" s="872" t="s">
        <v>534</v>
      </c>
      <c r="C1577" s="356"/>
      <c r="D1577" s="873"/>
    </row>
    <row r="1578" spans="2:4">
      <c r="B1578" s="872" t="s">
        <v>535</v>
      </c>
      <c r="C1578" s="356"/>
      <c r="D1578" s="873"/>
    </row>
    <row r="1579" spans="2:4">
      <c r="B1579" s="872" t="s">
        <v>536</v>
      </c>
      <c r="C1579" s="356"/>
      <c r="D1579" s="873"/>
    </row>
    <row r="1580" spans="2:4">
      <c r="B1580" s="872" t="s">
        <v>537</v>
      </c>
      <c r="C1580" s="356"/>
      <c r="D1580" s="873"/>
    </row>
    <row r="1581" spans="2:4">
      <c r="B1581" s="872" t="s">
        <v>538</v>
      </c>
      <c r="C1581" s="356"/>
      <c r="D1581" s="873"/>
    </row>
    <row r="1582" spans="2:4" ht="12.75" customHeight="1">
      <c r="B1582" s="2458" t="s">
        <v>652</v>
      </c>
      <c r="C1582" s="2459"/>
      <c r="D1582" s="2460"/>
    </row>
    <row r="1583" spans="2:4" ht="12.75" customHeight="1">
      <c r="B1583" s="2458" t="s">
        <v>184</v>
      </c>
      <c r="C1583" s="2459"/>
      <c r="D1583" s="2460"/>
    </row>
    <row r="1584" spans="2:4">
      <c r="B1584" s="876" t="s">
        <v>540</v>
      </c>
      <c r="C1584" s="356"/>
      <c r="D1584" s="873"/>
    </row>
    <row r="1585" spans="2:4">
      <c r="B1585" s="872" t="s">
        <v>541</v>
      </c>
      <c r="C1585" s="356"/>
      <c r="D1585" s="873"/>
    </row>
    <row r="1586" spans="2:4">
      <c r="B1586" s="872" t="s">
        <v>542</v>
      </c>
      <c r="C1586" s="356"/>
      <c r="D1586" s="873"/>
    </row>
    <row r="1587" spans="2:4">
      <c r="B1587" s="872" t="s">
        <v>543</v>
      </c>
      <c r="C1587" s="356"/>
      <c r="D1587" s="873"/>
    </row>
    <row r="1588" spans="2:4">
      <c r="B1588" s="872" t="s">
        <v>544</v>
      </c>
      <c r="C1588" s="356"/>
      <c r="D1588" s="873"/>
    </row>
    <row r="1589" spans="2:4">
      <c r="B1589" s="872" t="s">
        <v>545</v>
      </c>
      <c r="C1589" s="356"/>
      <c r="D1589" s="873"/>
    </row>
    <row r="1590" spans="2:4">
      <c r="B1590" s="872" t="s">
        <v>546</v>
      </c>
      <c r="C1590" s="356"/>
      <c r="D1590" s="873"/>
    </row>
    <row r="1591" spans="2:4">
      <c r="B1591" s="872" t="s">
        <v>547</v>
      </c>
      <c r="C1591" s="356"/>
      <c r="D1591" s="873"/>
    </row>
    <row r="1592" spans="2:4">
      <c r="B1592" s="872" t="s">
        <v>548</v>
      </c>
      <c r="C1592" s="356"/>
      <c r="D1592" s="873"/>
    </row>
    <row r="1593" spans="2:4">
      <c r="B1593" s="872" t="s">
        <v>549</v>
      </c>
      <c r="C1593" s="356"/>
      <c r="D1593" s="873"/>
    </row>
    <row r="1594" spans="2:4">
      <c r="B1594" s="872" t="s">
        <v>550</v>
      </c>
      <c r="C1594" s="356"/>
      <c r="D1594" s="873"/>
    </row>
    <row r="1595" spans="2:4">
      <c r="B1595" s="872" t="s">
        <v>580</v>
      </c>
      <c r="C1595" s="356"/>
      <c r="D1595" s="873"/>
    </row>
    <row r="1596" spans="2:4" ht="12.75" customHeight="1">
      <c r="B1596" s="2458" t="s">
        <v>1080</v>
      </c>
      <c r="C1596" s="2459"/>
      <c r="D1596" s="2460"/>
    </row>
    <row r="1597" spans="2:4" ht="12.75" customHeight="1">
      <c r="B1597" s="2458" t="s">
        <v>2305</v>
      </c>
      <c r="C1597" s="2459"/>
      <c r="D1597" s="2460"/>
    </row>
    <row r="1598" spans="2:4">
      <c r="B1598" s="872" t="s">
        <v>382</v>
      </c>
      <c r="C1598" s="362"/>
      <c r="D1598" s="878"/>
    </row>
    <row r="1599" spans="2:4">
      <c r="B1599" s="876" t="s">
        <v>1037</v>
      </c>
      <c r="C1599" s="362"/>
      <c r="D1599" s="878"/>
    </row>
    <row r="1600" spans="2:4" ht="12.75" customHeight="1">
      <c r="B1600" s="2458" t="s">
        <v>1082</v>
      </c>
      <c r="C1600" s="2459"/>
      <c r="D1600" s="2460"/>
    </row>
    <row r="1601" spans="2:4" ht="13.5" customHeight="1" thickBot="1">
      <c r="B1601" s="2473" t="s">
        <v>2651</v>
      </c>
      <c r="C1601" s="2474"/>
      <c r="D1601" s="2475"/>
    </row>
    <row r="1602" spans="2:4" ht="14.25" thickTop="1" thickBot="1">
      <c r="B1602" s="270"/>
      <c r="C1602" s="136"/>
      <c r="D1602" s="136"/>
    </row>
    <row r="1603" spans="2:4" ht="13.5" thickTop="1">
      <c r="B1603" s="2476" t="s">
        <v>2306</v>
      </c>
      <c r="C1603" s="2477"/>
      <c r="D1603" s="2478"/>
    </row>
    <row r="1604" spans="2:4" ht="13.5" customHeight="1" thickBot="1">
      <c r="B1604" s="2479" t="s">
        <v>2307</v>
      </c>
      <c r="C1604" s="2480"/>
      <c r="D1604" s="2481"/>
    </row>
    <row r="1605" spans="2:4" ht="13.5" thickBot="1">
      <c r="B1605" s="861" t="s">
        <v>307</v>
      </c>
      <c r="C1605" s="349" t="s">
        <v>2365</v>
      </c>
      <c r="D1605" s="862" t="s">
        <v>270</v>
      </c>
    </row>
    <row r="1606" spans="2:4">
      <c r="B1606" s="863" t="s">
        <v>1064</v>
      </c>
      <c r="C1606" s="163" t="s">
        <v>384</v>
      </c>
      <c r="D1606" s="864" t="s">
        <v>272</v>
      </c>
    </row>
    <row r="1607" spans="2:4">
      <c r="B1607" s="865" t="s">
        <v>273</v>
      </c>
      <c r="C1607" s="350">
        <v>13</v>
      </c>
      <c r="D1607" s="866" t="s">
        <v>1239</v>
      </c>
    </row>
    <row r="1608" spans="2:4" ht="102">
      <c r="B1608" s="865" t="s">
        <v>204</v>
      </c>
      <c r="C1608" s="271" t="s">
        <v>2308</v>
      </c>
      <c r="D1608" s="896" t="s">
        <v>2309</v>
      </c>
    </row>
    <row r="1609" spans="2:4">
      <c r="B1609" s="865" t="s">
        <v>275</v>
      </c>
      <c r="C1609" s="350">
        <v>0.02</v>
      </c>
      <c r="D1609" s="866" t="s">
        <v>276</v>
      </c>
    </row>
    <row r="1610" spans="2:4">
      <c r="B1610" s="865" t="s">
        <v>277</v>
      </c>
      <c r="C1610" s="351">
        <v>5.6000000000000001E-2</v>
      </c>
      <c r="D1610" s="893" t="s">
        <v>284</v>
      </c>
    </row>
    <row r="1611" spans="2:4">
      <c r="B1611" s="865" t="s">
        <v>640</v>
      </c>
      <c r="C1611" s="352"/>
      <c r="D1611" s="866"/>
    </row>
    <row r="1612" spans="2:4">
      <c r="B1612" s="865" t="s">
        <v>1398</v>
      </c>
      <c r="C1612" s="353" t="s">
        <v>2310</v>
      </c>
      <c r="D1612" s="866" t="s">
        <v>276</v>
      </c>
    </row>
    <row r="1613" spans="2:4">
      <c r="B1613" s="865" t="s">
        <v>280</v>
      </c>
      <c r="C1613" s="353" t="s">
        <v>2310</v>
      </c>
      <c r="D1613" s="866" t="s">
        <v>276</v>
      </c>
    </row>
    <row r="1614" spans="2:4">
      <c r="B1614" s="865" t="s">
        <v>1400</v>
      </c>
      <c r="C1614" s="353" t="s">
        <v>2310</v>
      </c>
      <c r="D1614" s="866" t="s">
        <v>276</v>
      </c>
    </row>
    <row r="1615" spans="2:4">
      <c r="B1615" s="867" t="s">
        <v>281</v>
      </c>
      <c r="C1615" s="353"/>
      <c r="D1615" s="866"/>
    </row>
    <row r="1616" spans="2:4">
      <c r="B1616" s="868" t="s">
        <v>2311</v>
      </c>
      <c r="C1616" s="353"/>
      <c r="D1616" s="866"/>
    </row>
    <row r="1617" spans="2:4">
      <c r="B1617" s="867" t="s">
        <v>283</v>
      </c>
      <c r="C1617" s="354">
        <v>0.09</v>
      </c>
      <c r="D1617" s="866" t="s">
        <v>284</v>
      </c>
    </row>
    <row r="1618" spans="2:4">
      <c r="B1618" s="867" t="s">
        <v>285</v>
      </c>
      <c r="C1618" s="354">
        <v>0.09</v>
      </c>
      <c r="D1618" s="866" t="s">
        <v>284</v>
      </c>
    </row>
    <row r="1619" spans="2:4">
      <c r="B1619" s="867" t="s">
        <v>152</v>
      </c>
      <c r="C1619" s="354">
        <v>0.3</v>
      </c>
      <c r="D1619" s="866" t="s">
        <v>284</v>
      </c>
    </row>
    <row r="1620" spans="2:4">
      <c r="B1620" s="888" t="s">
        <v>2271</v>
      </c>
      <c r="C1620" s="272">
        <v>0.13</v>
      </c>
      <c r="D1620" s="866" t="s">
        <v>284</v>
      </c>
    </row>
    <row r="1621" spans="2:4">
      <c r="B1621" s="888" t="s">
        <v>2272</v>
      </c>
      <c r="C1621" s="272">
        <v>0.2</v>
      </c>
      <c r="D1621" s="866" t="s">
        <v>284</v>
      </c>
    </row>
    <row r="1622" spans="2:4">
      <c r="B1622" s="867" t="s">
        <v>153</v>
      </c>
      <c r="C1622" s="272">
        <v>0.22</v>
      </c>
      <c r="D1622" s="866" t="s">
        <v>284</v>
      </c>
    </row>
    <row r="1623" spans="2:4">
      <c r="B1623" s="867" t="s">
        <v>154</v>
      </c>
      <c r="C1623" s="272">
        <v>0.22</v>
      </c>
      <c r="D1623" s="866" t="s">
        <v>284</v>
      </c>
    </row>
    <row r="1624" spans="2:4">
      <c r="B1624" s="888" t="s">
        <v>2301</v>
      </c>
      <c r="C1624" s="272">
        <v>0.19</v>
      </c>
      <c r="D1624" s="866" t="s">
        <v>284</v>
      </c>
    </row>
    <row r="1625" spans="2:4">
      <c r="B1625" s="867" t="s">
        <v>156</v>
      </c>
      <c r="C1625" s="272">
        <v>0.22</v>
      </c>
      <c r="D1625" s="866" t="s">
        <v>284</v>
      </c>
    </row>
    <row r="1626" spans="2:4">
      <c r="B1626" s="888" t="s">
        <v>157</v>
      </c>
      <c r="C1626" s="272">
        <v>0.19</v>
      </c>
      <c r="D1626" s="893" t="s">
        <v>284</v>
      </c>
    </row>
    <row r="1627" spans="2:4">
      <c r="B1627" s="867" t="s">
        <v>158</v>
      </c>
      <c r="C1627" s="272">
        <v>0.19</v>
      </c>
      <c r="D1627" s="866" t="s">
        <v>284</v>
      </c>
    </row>
    <row r="1628" spans="2:4">
      <c r="B1628" s="867" t="s">
        <v>159</v>
      </c>
      <c r="C1628" s="272">
        <v>0.25</v>
      </c>
      <c r="D1628" s="866" t="s">
        <v>284</v>
      </c>
    </row>
    <row r="1629" spans="2:4">
      <c r="B1629" s="867" t="s">
        <v>160</v>
      </c>
      <c r="C1629" s="272">
        <v>0.19</v>
      </c>
      <c r="D1629" s="866" t="s">
        <v>284</v>
      </c>
    </row>
    <row r="1630" spans="2:4">
      <c r="B1630" s="867" t="s">
        <v>161</v>
      </c>
      <c r="C1630" s="272">
        <v>1</v>
      </c>
      <c r="D1630" s="866" t="s">
        <v>284</v>
      </c>
    </row>
    <row r="1631" spans="2:4">
      <c r="B1631" s="867" t="s">
        <v>164</v>
      </c>
      <c r="C1631" s="272">
        <v>0.3</v>
      </c>
      <c r="D1631" s="866" t="s">
        <v>284</v>
      </c>
    </row>
    <row r="1632" spans="2:4">
      <c r="B1632" s="888" t="s">
        <v>2273</v>
      </c>
      <c r="C1632" s="272">
        <v>0.6</v>
      </c>
      <c r="D1632" s="866" t="s">
        <v>284</v>
      </c>
    </row>
    <row r="1633" spans="2:4">
      <c r="B1633" s="888" t="s">
        <v>2274</v>
      </c>
      <c r="C1633" s="272">
        <v>6.8</v>
      </c>
      <c r="D1633" s="866" t="s">
        <v>284</v>
      </c>
    </row>
    <row r="1634" spans="2:4">
      <c r="B1634" s="869" t="s">
        <v>2647</v>
      </c>
      <c r="C1634" s="326">
        <v>0.5</v>
      </c>
      <c r="D1634" s="866" t="s">
        <v>284</v>
      </c>
    </row>
    <row r="1635" spans="2:4">
      <c r="B1635" s="869" t="s">
        <v>2648</v>
      </c>
      <c r="C1635" s="326">
        <v>0.5</v>
      </c>
      <c r="D1635" s="866" t="s">
        <v>284</v>
      </c>
    </row>
    <row r="1636" spans="2:4">
      <c r="B1636" s="888" t="s">
        <v>2312</v>
      </c>
      <c r="C1636" s="354">
        <v>0.22</v>
      </c>
      <c r="D1636" s="866" t="s">
        <v>284</v>
      </c>
    </row>
    <row r="1637" spans="2:4">
      <c r="B1637" s="867" t="s">
        <v>163</v>
      </c>
      <c r="C1637" s="354">
        <v>0.35</v>
      </c>
      <c r="D1637" s="866" t="s">
        <v>284</v>
      </c>
    </row>
    <row r="1638" spans="2:4">
      <c r="B1638" s="867" t="s">
        <v>165</v>
      </c>
      <c r="C1638" s="354">
        <v>6.8</v>
      </c>
      <c r="D1638" s="866" t="s">
        <v>284</v>
      </c>
    </row>
    <row r="1639" spans="2:4">
      <c r="B1639" s="888" t="s">
        <v>2313</v>
      </c>
      <c r="C1639" s="354">
        <v>0.39</v>
      </c>
      <c r="D1639" s="866" t="s">
        <v>284</v>
      </c>
    </row>
    <row r="1640" spans="2:4" ht="13.5" thickBot="1">
      <c r="B1640" s="870"/>
      <c r="C1640" s="355"/>
      <c r="D1640" s="871"/>
    </row>
    <row r="1641" spans="2:4">
      <c r="B1641" s="872" t="s">
        <v>718</v>
      </c>
      <c r="C1641" s="356"/>
      <c r="D1641" s="873"/>
    </row>
    <row r="1642" spans="2:4">
      <c r="B1642" s="889" t="s">
        <v>2314</v>
      </c>
      <c r="C1642" s="356"/>
      <c r="D1642" s="873"/>
    </row>
    <row r="1643" spans="2:4">
      <c r="B1643" s="889" t="s">
        <v>2315</v>
      </c>
      <c r="C1643" s="356"/>
      <c r="D1643" s="873"/>
    </row>
    <row r="1644" spans="2:4">
      <c r="B1644" s="872" t="s">
        <v>226</v>
      </c>
      <c r="C1644" s="356"/>
      <c r="D1644" s="873"/>
    </row>
    <row r="1645" spans="2:4" ht="12.75" customHeight="1">
      <c r="B1645" s="2461" t="s">
        <v>2672</v>
      </c>
      <c r="C1645" s="2462"/>
      <c r="D1645" s="2463"/>
    </row>
    <row r="1646" spans="2:4" ht="12.75" customHeight="1">
      <c r="B1646" s="2464" t="s">
        <v>2650</v>
      </c>
      <c r="C1646" s="2465"/>
      <c r="D1646" s="2466"/>
    </row>
    <row r="1647" spans="2:4">
      <c r="B1647" s="872"/>
      <c r="C1647" s="356"/>
      <c r="D1647" s="873"/>
    </row>
    <row r="1648" spans="2:4">
      <c r="B1648" s="876" t="s">
        <v>227</v>
      </c>
      <c r="C1648" s="356"/>
      <c r="D1648" s="873"/>
    </row>
    <row r="1649" spans="2:4" ht="12.75" customHeight="1">
      <c r="B1649" s="2458" t="s">
        <v>46</v>
      </c>
      <c r="C1649" s="2459"/>
      <c r="D1649" s="2460"/>
    </row>
    <row r="1650" spans="2:4" ht="12.75" customHeight="1">
      <c r="B1650" s="2458" t="s">
        <v>456</v>
      </c>
      <c r="C1650" s="2459"/>
      <c r="D1650" s="2460"/>
    </row>
    <row r="1651" spans="2:4" ht="12.75" customHeight="1">
      <c r="B1651" s="2482" t="s">
        <v>2316</v>
      </c>
      <c r="C1651" s="2483"/>
      <c r="D1651" s="2484"/>
    </row>
    <row r="1652" spans="2:4" ht="13.5" customHeight="1" thickBot="1">
      <c r="B1652" s="2467" t="s">
        <v>47</v>
      </c>
      <c r="C1652" s="2468"/>
      <c r="D1652" s="2469"/>
    </row>
    <row r="1653" spans="2:4" ht="51.75" thickBot="1">
      <c r="B1653" s="861" t="s">
        <v>307</v>
      </c>
      <c r="C1653" s="166" t="s">
        <v>143</v>
      </c>
      <c r="D1653" s="862" t="s">
        <v>270</v>
      </c>
    </row>
    <row r="1654" spans="2:4" ht="13.5" thickBot="1">
      <c r="B1654" s="894" t="s">
        <v>1112</v>
      </c>
      <c r="C1654" s="172">
        <v>3.9E-2</v>
      </c>
      <c r="D1654" s="895" t="s">
        <v>284</v>
      </c>
    </row>
    <row r="1655" spans="2:4">
      <c r="B1655" s="876"/>
      <c r="C1655" s="356"/>
      <c r="D1655" s="873"/>
    </row>
    <row r="1656" spans="2:4" ht="12.75" customHeight="1">
      <c r="B1656" s="2458" t="s">
        <v>2304</v>
      </c>
      <c r="C1656" s="2459"/>
      <c r="D1656" s="2460"/>
    </row>
    <row r="1657" spans="2:4">
      <c r="B1657" s="876" t="s">
        <v>529</v>
      </c>
      <c r="C1657" s="356"/>
      <c r="D1657" s="873"/>
    </row>
    <row r="1658" spans="2:4">
      <c r="B1658" s="872" t="s">
        <v>530</v>
      </c>
      <c r="C1658" s="356"/>
      <c r="D1658" s="873"/>
    </row>
    <row r="1659" spans="2:4">
      <c r="B1659" s="872" t="s">
        <v>531</v>
      </c>
      <c r="C1659" s="356"/>
      <c r="D1659" s="873"/>
    </row>
    <row r="1660" spans="2:4">
      <c r="B1660" s="872" t="s">
        <v>532</v>
      </c>
      <c r="C1660" s="356"/>
      <c r="D1660" s="873"/>
    </row>
    <row r="1661" spans="2:4">
      <c r="B1661" s="872" t="s">
        <v>533</v>
      </c>
      <c r="C1661" s="356"/>
      <c r="D1661" s="873"/>
    </row>
    <row r="1662" spans="2:4">
      <c r="B1662" s="872" t="s">
        <v>534</v>
      </c>
      <c r="C1662" s="356"/>
      <c r="D1662" s="873"/>
    </row>
    <row r="1663" spans="2:4">
      <c r="B1663" s="872" t="s">
        <v>535</v>
      </c>
      <c r="C1663" s="356"/>
      <c r="D1663" s="873"/>
    </row>
    <row r="1664" spans="2:4">
      <c r="B1664" s="872" t="s">
        <v>536</v>
      </c>
      <c r="C1664" s="356"/>
      <c r="D1664" s="873"/>
    </row>
    <row r="1665" spans="2:4">
      <c r="B1665" s="872" t="s">
        <v>537</v>
      </c>
      <c r="C1665" s="356"/>
      <c r="D1665" s="873"/>
    </row>
    <row r="1666" spans="2:4">
      <c r="B1666" s="872" t="s">
        <v>538</v>
      </c>
      <c r="C1666" s="356"/>
      <c r="D1666" s="873"/>
    </row>
    <row r="1667" spans="2:4" ht="12.75" customHeight="1">
      <c r="B1667" s="2454" t="s">
        <v>1430</v>
      </c>
      <c r="C1667" s="2230"/>
      <c r="D1667" s="2455"/>
    </row>
    <row r="1668" spans="2:4" ht="12.75" customHeight="1">
      <c r="B1668" s="2454" t="s">
        <v>184</v>
      </c>
      <c r="C1668" s="2230"/>
      <c r="D1668" s="2455"/>
    </row>
    <row r="1669" spans="2:4">
      <c r="B1669" s="876" t="s">
        <v>540</v>
      </c>
      <c r="C1669" s="356"/>
      <c r="D1669" s="873"/>
    </row>
    <row r="1670" spans="2:4">
      <c r="B1670" s="872" t="s">
        <v>541</v>
      </c>
      <c r="C1670" s="356"/>
      <c r="D1670" s="873"/>
    </row>
    <row r="1671" spans="2:4">
      <c r="B1671" s="872" t="s">
        <v>542</v>
      </c>
      <c r="C1671" s="356"/>
      <c r="D1671" s="873"/>
    </row>
    <row r="1672" spans="2:4">
      <c r="B1672" s="872" t="s">
        <v>543</v>
      </c>
      <c r="C1672" s="356"/>
      <c r="D1672" s="873"/>
    </row>
    <row r="1673" spans="2:4">
      <c r="B1673" s="872" t="s">
        <v>544</v>
      </c>
      <c r="C1673" s="356"/>
      <c r="D1673" s="873"/>
    </row>
    <row r="1674" spans="2:4">
      <c r="B1674" s="872" t="s">
        <v>545</v>
      </c>
      <c r="C1674" s="356"/>
      <c r="D1674" s="873"/>
    </row>
    <row r="1675" spans="2:4">
      <c r="B1675" s="872" t="s">
        <v>546</v>
      </c>
      <c r="C1675" s="356"/>
      <c r="D1675" s="873"/>
    </row>
    <row r="1676" spans="2:4">
      <c r="B1676" s="872" t="s">
        <v>547</v>
      </c>
      <c r="C1676" s="356"/>
      <c r="D1676" s="873"/>
    </row>
    <row r="1677" spans="2:4">
      <c r="B1677" s="872" t="s">
        <v>548</v>
      </c>
      <c r="C1677" s="356"/>
      <c r="D1677" s="873"/>
    </row>
    <row r="1678" spans="2:4">
      <c r="B1678" s="872" t="s">
        <v>549</v>
      </c>
      <c r="C1678" s="356"/>
      <c r="D1678" s="873"/>
    </row>
    <row r="1679" spans="2:4">
      <c r="B1679" s="872" t="s">
        <v>550</v>
      </c>
      <c r="C1679" s="356"/>
      <c r="D1679" s="873"/>
    </row>
    <row r="1680" spans="2:4">
      <c r="B1680" s="872" t="s">
        <v>580</v>
      </c>
      <c r="C1680" s="356"/>
      <c r="D1680" s="873"/>
    </row>
    <row r="1681" spans="2:4" ht="12.75" customHeight="1">
      <c r="B1681" s="2454" t="s">
        <v>1086</v>
      </c>
      <c r="C1681" s="2230"/>
      <c r="D1681" s="2455"/>
    </row>
    <row r="1682" spans="2:4" ht="12.75" customHeight="1">
      <c r="B1682" s="2454" t="s">
        <v>55</v>
      </c>
      <c r="C1682" s="2230"/>
      <c r="D1682" s="2455"/>
    </row>
    <row r="1683" spans="2:4">
      <c r="B1683" s="872" t="s">
        <v>382</v>
      </c>
      <c r="C1683" s="362"/>
      <c r="D1683" s="878"/>
    </row>
    <row r="1684" spans="2:4">
      <c r="B1684" s="876" t="s">
        <v>1037</v>
      </c>
      <c r="C1684" s="362"/>
      <c r="D1684" s="878"/>
    </row>
    <row r="1685" spans="2:4" ht="12.75" customHeight="1">
      <c r="B1685" s="2458" t="s">
        <v>1082</v>
      </c>
      <c r="C1685" s="2459"/>
      <c r="D1685" s="2460"/>
    </row>
    <row r="1686" spans="2:4" ht="13.5" customHeight="1" thickBot="1">
      <c r="B1686" s="2473" t="s">
        <v>2651</v>
      </c>
      <c r="C1686" s="2474"/>
      <c r="D1686" s="2475"/>
    </row>
    <row r="1687" spans="2:4" ht="14.25" thickTop="1" thickBot="1">
      <c r="B1687"/>
      <c r="C1687"/>
      <c r="D1687"/>
    </row>
    <row r="1688" spans="2:4" ht="13.5" thickTop="1">
      <c r="B1688" s="2476" t="s">
        <v>1083</v>
      </c>
      <c r="C1688" s="2477"/>
      <c r="D1688" s="2478"/>
    </row>
    <row r="1689" spans="2:4" ht="13.5" customHeight="1" thickBot="1">
      <c r="B1689" s="2479" t="s">
        <v>643</v>
      </c>
      <c r="C1689" s="2480"/>
      <c r="D1689" s="2481"/>
    </row>
    <row r="1690" spans="2:4" ht="13.5" thickBot="1">
      <c r="B1690" s="861" t="s">
        <v>307</v>
      </c>
      <c r="C1690" s="349" t="s">
        <v>1084</v>
      </c>
      <c r="D1690" s="862" t="s">
        <v>270</v>
      </c>
    </row>
    <row r="1691" spans="2:4">
      <c r="B1691" s="863" t="s">
        <v>1064</v>
      </c>
      <c r="C1691" s="163" t="s">
        <v>384</v>
      </c>
      <c r="D1691" s="864" t="s">
        <v>272</v>
      </c>
    </row>
    <row r="1692" spans="2:4">
      <c r="B1692" s="865" t="s">
        <v>273</v>
      </c>
      <c r="C1692" s="350">
        <v>15</v>
      </c>
      <c r="D1692" s="866" t="s">
        <v>203</v>
      </c>
    </row>
    <row r="1693" spans="2:4" ht="102">
      <c r="B1693" s="865" t="s">
        <v>1085</v>
      </c>
      <c r="C1693" s="168">
        <v>500</v>
      </c>
      <c r="D1693" s="886" t="s">
        <v>2317</v>
      </c>
    </row>
    <row r="1694" spans="2:4">
      <c r="B1694" s="865" t="s">
        <v>275</v>
      </c>
      <c r="C1694" s="351">
        <v>0.02</v>
      </c>
      <c r="D1694" s="866" t="s">
        <v>276</v>
      </c>
    </row>
    <row r="1695" spans="2:4">
      <c r="B1695" s="865" t="s">
        <v>277</v>
      </c>
      <c r="C1695" s="351">
        <v>5.6000000000000001E-2</v>
      </c>
      <c r="D1695" s="866" t="s">
        <v>205</v>
      </c>
    </row>
    <row r="1696" spans="2:4">
      <c r="B1696" s="865" t="s">
        <v>279</v>
      </c>
      <c r="C1696" s="352"/>
      <c r="D1696" s="866"/>
    </row>
    <row r="1697" spans="2:4">
      <c r="B1697" s="865" t="s">
        <v>1398</v>
      </c>
      <c r="C1697" s="176" t="s">
        <v>2278</v>
      </c>
      <c r="D1697" s="866" t="s">
        <v>276</v>
      </c>
    </row>
    <row r="1698" spans="2:4">
      <c r="B1698" s="865" t="s">
        <v>280</v>
      </c>
      <c r="C1698" s="176" t="s">
        <v>2278</v>
      </c>
      <c r="D1698" s="866" t="s">
        <v>276</v>
      </c>
    </row>
    <row r="1699" spans="2:4">
      <c r="B1699" s="865" t="s">
        <v>1400</v>
      </c>
      <c r="C1699" s="176" t="s">
        <v>2278</v>
      </c>
      <c r="D1699" s="866" t="s">
        <v>276</v>
      </c>
    </row>
    <row r="1700" spans="2:4">
      <c r="B1700" s="867" t="s">
        <v>281</v>
      </c>
      <c r="C1700" s="353"/>
      <c r="D1700" s="866"/>
    </row>
    <row r="1701" spans="2:4">
      <c r="B1701" s="868" t="s">
        <v>319</v>
      </c>
      <c r="C1701" s="353"/>
      <c r="D1701" s="866"/>
    </row>
    <row r="1702" spans="2:4">
      <c r="B1702" s="867" t="s">
        <v>283</v>
      </c>
      <c r="C1702" s="354">
        <v>0.09</v>
      </c>
      <c r="D1702" s="866" t="s">
        <v>284</v>
      </c>
    </row>
    <row r="1703" spans="2:4">
      <c r="B1703" s="867" t="s">
        <v>285</v>
      </c>
      <c r="C1703" s="354">
        <v>0.09</v>
      </c>
      <c r="D1703" s="866" t="s">
        <v>284</v>
      </c>
    </row>
    <row r="1704" spans="2:4">
      <c r="B1704" s="867" t="s">
        <v>152</v>
      </c>
      <c r="C1704" s="354">
        <v>0.3</v>
      </c>
      <c r="D1704" s="866" t="s">
        <v>284</v>
      </c>
    </row>
    <row r="1705" spans="2:4">
      <c r="B1705" s="887" t="s">
        <v>2271</v>
      </c>
      <c r="C1705" s="326">
        <v>0.13</v>
      </c>
      <c r="D1705" s="866" t="s">
        <v>284</v>
      </c>
    </row>
    <row r="1706" spans="2:4">
      <c r="B1706" s="887" t="s">
        <v>2272</v>
      </c>
      <c r="C1706" s="326">
        <v>0.2</v>
      </c>
      <c r="D1706" s="866" t="s">
        <v>284</v>
      </c>
    </row>
    <row r="1707" spans="2:4">
      <c r="B1707" s="867" t="s">
        <v>153</v>
      </c>
      <c r="C1707" s="354">
        <v>0.22</v>
      </c>
      <c r="D1707" s="866" t="s">
        <v>284</v>
      </c>
    </row>
    <row r="1708" spans="2:4">
      <c r="B1708" s="867" t="s">
        <v>154</v>
      </c>
      <c r="C1708" s="354">
        <v>0.22</v>
      </c>
      <c r="D1708" s="866" t="s">
        <v>284</v>
      </c>
    </row>
    <row r="1709" spans="2:4">
      <c r="B1709" s="888" t="s">
        <v>155</v>
      </c>
      <c r="C1709" s="354">
        <v>0.19</v>
      </c>
      <c r="D1709" s="866" t="s">
        <v>284</v>
      </c>
    </row>
    <row r="1710" spans="2:4">
      <c r="B1710" s="867" t="s">
        <v>156</v>
      </c>
      <c r="C1710" s="354">
        <v>0.22</v>
      </c>
      <c r="D1710" s="866" t="s">
        <v>284</v>
      </c>
    </row>
    <row r="1711" spans="2:4">
      <c r="B1711" s="887" t="s">
        <v>157</v>
      </c>
      <c r="C1711" s="326">
        <v>0.19</v>
      </c>
      <c r="D1711" s="893" t="s">
        <v>284</v>
      </c>
    </row>
    <row r="1712" spans="2:4">
      <c r="B1712" s="867" t="s">
        <v>158</v>
      </c>
      <c r="C1712" s="354">
        <v>0.19</v>
      </c>
      <c r="D1712" s="866" t="s">
        <v>284</v>
      </c>
    </row>
    <row r="1713" spans="2:4">
      <c r="B1713" s="867" t="s">
        <v>159</v>
      </c>
      <c r="C1713" s="354">
        <v>0.25</v>
      </c>
      <c r="D1713" s="866" t="s">
        <v>284</v>
      </c>
    </row>
    <row r="1714" spans="2:4">
      <c r="B1714" s="867" t="s">
        <v>160</v>
      </c>
      <c r="C1714" s="354">
        <v>0.19</v>
      </c>
      <c r="D1714" s="866" t="s">
        <v>284</v>
      </c>
    </row>
    <row r="1715" spans="2:4">
      <c r="B1715" s="867" t="s">
        <v>161</v>
      </c>
      <c r="C1715" s="354">
        <v>1</v>
      </c>
      <c r="D1715" s="866" t="s">
        <v>284</v>
      </c>
    </row>
    <row r="1716" spans="2:4">
      <c r="B1716" s="867" t="s">
        <v>164</v>
      </c>
      <c r="C1716" s="354">
        <v>0.3</v>
      </c>
      <c r="D1716" s="866" t="s">
        <v>284</v>
      </c>
    </row>
    <row r="1717" spans="2:4">
      <c r="B1717" s="887" t="s">
        <v>2273</v>
      </c>
      <c r="C1717" s="326">
        <v>0.6</v>
      </c>
      <c r="D1717" s="866" t="s">
        <v>284</v>
      </c>
    </row>
    <row r="1718" spans="2:4">
      <c r="B1718" s="887" t="s">
        <v>2274</v>
      </c>
      <c r="C1718" s="326">
        <v>6.8</v>
      </c>
      <c r="D1718" s="866" t="s">
        <v>284</v>
      </c>
    </row>
    <row r="1719" spans="2:4">
      <c r="B1719" s="869" t="s">
        <v>2647</v>
      </c>
      <c r="C1719" s="326">
        <v>0.5</v>
      </c>
      <c r="D1719" s="866" t="s">
        <v>284</v>
      </c>
    </row>
    <row r="1720" spans="2:4">
      <c r="B1720" s="869" t="s">
        <v>2648</v>
      </c>
      <c r="C1720" s="326">
        <v>0.5</v>
      </c>
      <c r="D1720" s="866" t="s">
        <v>284</v>
      </c>
    </row>
    <row r="1721" spans="2:4">
      <c r="B1721" s="888" t="s">
        <v>2279</v>
      </c>
      <c r="C1721" s="354">
        <v>0.22</v>
      </c>
      <c r="D1721" s="866" t="s">
        <v>284</v>
      </c>
    </row>
    <row r="1722" spans="2:4">
      <c r="B1722" s="867" t="s">
        <v>163</v>
      </c>
      <c r="C1722" s="354">
        <v>0.35</v>
      </c>
      <c r="D1722" s="866" t="s">
        <v>284</v>
      </c>
    </row>
    <row r="1723" spans="2:4">
      <c r="B1723" s="867" t="s">
        <v>165</v>
      </c>
      <c r="C1723" s="354">
        <v>6.8</v>
      </c>
      <c r="D1723" s="866" t="s">
        <v>284</v>
      </c>
    </row>
    <row r="1724" spans="2:4">
      <c r="B1724" s="888" t="s">
        <v>207</v>
      </c>
      <c r="C1724" s="354">
        <v>0.39</v>
      </c>
      <c r="D1724" s="866" t="s">
        <v>284</v>
      </c>
    </row>
    <row r="1725" spans="2:4" ht="13.5" thickBot="1">
      <c r="B1725" s="870"/>
      <c r="C1725" s="355"/>
      <c r="D1725" s="871"/>
    </row>
    <row r="1726" spans="2:4">
      <c r="B1726" s="872" t="s">
        <v>718</v>
      </c>
      <c r="C1726" s="356"/>
      <c r="D1726" s="873"/>
    </row>
    <row r="1727" spans="2:4" ht="12.75" customHeight="1">
      <c r="B1727" s="2526" t="s">
        <v>2303</v>
      </c>
      <c r="C1727" s="2527"/>
      <c r="D1727" s="2528"/>
    </row>
    <row r="1728" spans="2:4">
      <c r="B1728" s="872" t="s">
        <v>318</v>
      </c>
      <c r="C1728" s="356"/>
      <c r="D1728" s="873"/>
    </row>
    <row r="1729" spans="2:4">
      <c r="B1729" s="889" t="s">
        <v>704</v>
      </c>
      <c r="C1729" s="356"/>
      <c r="D1729" s="873"/>
    </row>
    <row r="1730" spans="2:4">
      <c r="B1730" s="872" t="s">
        <v>226</v>
      </c>
      <c r="C1730" s="356"/>
      <c r="D1730" s="873"/>
    </row>
    <row r="1731" spans="2:4" ht="12.75" customHeight="1">
      <c r="B1731" s="2461" t="s">
        <v>2649</v>
      </c>
      <c r="C1731" s="2462"/>
      <c r="D1731" s="2463"/>
    </row>
    <row r="1732" spans="2:4" ht="12.75" customHeight="1">
      <c r="B1732" s="2464" t="s">
        <v>2650</v>
      </c>
      <c r="C1732" s="2465"/>
      <c r="D1732" s="2466"/>
    </row>
    <row r="1733" spans="2:4">
      <c r="B1733" s="872"/>
      <c r="C1733" s="356"/>
      <c r="D1733" s="873"/>
    </row>
    <row r="1734" spans="2:4">
      <c r="B1734" s="876" t="s">
        <v>227</v>
      </c>
      <c r="C1734" s="356"/>
      <c r="D1734" s="873"/>
    </row>
    <row r="1735" spans="2:4" ht="12.75" customHeight="1">
      <c r="B1735" s="2458" t="s">
        <v>46</v>
      </c>
      <c r="C1735" s="2459"/>
      <c r="D1735" s="2460"/>
    </row>
    <row r="1736" spans="2:4" ht="12.75" customHeight="1">
      <c r="B1736" s="2458" t="s">
        <v>385</v>
      </c>
      <c r="C1736" s="2459"/>
      <c r="D1736" s="2460"/>
    </row>
    <row r="1737" spans="2:4" ht="12.75" customHeight="1">
      <c r="B1737" s="2458" t="s">
        <v>1074</v>
      </c>
      <c r="C1737" s="2459"/>
      <c r="D1737" s="2460"/>
    </row>
    <row r="1738" spans="2:4" ht="13.5" customHeight="1" thickBot="1">
      <c r="B1738" s="2467" t="s">
        <v>47</v>
      </c>
      <c r="C1738" s="2468"/>
      <c r="D1738" s="2469"/>
    </row>
    <row r="1739" spans="2:4" ht="51.75" thickBot="1">
      <c r="B1739" s="861" t="s">
        <v>307</v>
      </c>
      <c r="C1739" s="166" t="s">
        <v>143</v>
      </c>
      <c r="D1739" s="862" t="s">
        <v>270</v>
      </c>
    </row>
    <row r="1740" spans="2:4" ht="13.5" thickBot="1">
      <c r="B1740" s="894" t="s">
        <v>1112</v>
      </c>
      <c r="C1740" s="172">
        <v>3.9E-2</v>
      </c>
      <c r="D1740" s="897" t="s">
        <v>284</v>
      </c>
    </row>
    <row r="1741" spans="2:4">
      <c r="B1741" s="876"/>
      <c r="C1741" s="356"/>
      <c r="D1741" s="873"/>
    </row>
    <row r="1742" spans="2:4" ht="12.75" customHeight="1">
      <c r="B1742" s="2458" t="s">
        <v>513</v>
      </c>
      <c r="C1742" s="2459"/>
      <c r="D1742" s="2460"/>
    </row>
    <row r="1743" spans="2:4">
      <c r="B1743" s="876" t="s">
        <v>529</v>
      </c>
      <c r="C1743" s="356"/>
      <c r="D1743" s="873"/>
    </row>
    <row r="1744" spans="2:4">
      <c r="B1744" s="872" t="s">
        <v>530</v>
      </c>
      <c r="C1744" s="356"/>
      <c r="D1744" s="873"/>
    </row>
    <row r="1745" spans="2:4">
      <c r="B1745" s="872" t="s">
        <v>531</v>
      </c>
      <c r="C1745" s="356"/>
      <c r="D1745" s="873"/>
    </row>
    <row r="1746" spans="2:4">
      <c r="B1746" s="872" t="s">
        <v>532</v>
      </c>
      <c r="C1746" s="356"/>
      <c r="D1746" s="873"/>
    </row>
    <row r="1747" spans="2:4">
      <c r="B1747" s="872" t="s">
        <v>533</v>
      </c>
      <c r="C1747" s="356"/>
      <c r="D1747" s="873"/>
    </row>
    <row r="1748" spans="2:4">
      <c r="B1748" s="872" t="s">
        <v>534</v>
      </c>
      <c r="C1748" s="356"/>
      <c r="D1748" s="873"/>
    </row>
    <row r="1749" spans="2:4">
      <c r="B1749" s="872" t="s">
        <v>535</v>
      </c>
      <c r="C1749" s="356"/>
      <c r="D1749" s="873"/>
    </row>
    <row r="1750" spans="2:4">
      <c r="B1750" s="872" t="s">
        <v>536</v>
      </c>
      <c r="C1750" s="356"/>
      <c r="D1750" s="873"/>
    </row>
    <row r="1751" spans="2:4">
      <c r="B1751" s="872" t="s">
        <v>537</v>
      </c>
      <c r="C1751" s="356"/>
      <c r="D1751" s="873"/>
    </row>
    <row r="1752" spans="2:4">
      <c r="B1752" s="872" t="s">
        <v>538</v>
      </c>
      <c r="C1752" s="356"/>
      <c r="D1752" s="873"/>
    </row>
    <row r="1753" spans="2:4" ht="12.75" customHeight="1">
      <c r="B1753" s="2490" t="s">
        <v>539</v>
      </c>
      <c r="C1753" s="2491"/>
      <c r="D1753" s="2492"/>
    </row>
    <row r="1754" spans="2:4" ht="12.75" customHeight="1">
      <c r="B1754" s="2454" t="s">
        <v>184</v>
      </c>
      <c r="C1754" s="2230"/>
      <c r="D1754" s="2455"/>
    </row>
    <row r="1755" spans="2:4">
      <c r="B1755" s="876" t="s">
        <v>540</v>
      </c>
      <c r="C1755" s="356"/>
      <c r="D1755" s="873"/>
    </row>
    <row r="1756" spans="2:4">
      <c r="B1756" s="872" t="s">
        <v>541</v>
      </c>
      <c r="C1756" s="356"/>
      <c r="D1756" s="873"/>
    </row>
    <row r="1757" spans="2:4">
      <c r="B1757" s="872" t="s">
        <v>542</v>
      </c>
      <c r="C1757" s="356"/>
      <c r="D1757" s="873"/>
    </row>
    <row r="1758" spans="2:4">
      <c r="B1758" s="872" t="s">
        <v>543</v>
      </c>
      <c r="C1758" s="356"/>
      <c r="D1758" s="873"/>
    </row>
    <row r="1759" spans="2:4">
      <c r="B1759" s="872" t="s">
        <v>544</v>
      </c>
      <c r="C1759" s="356"/>
      <c r="D1759" s="873"/>
    </row>
    <row r="1760" spans="2:4">
      <c r="B1760" s="872" t="s">
        <v>545</v>
      </c>
      <c r="C1760" s="356"/>
      <c r="D1760" s="873"/>
    </row>
    <row r="1761" spans="2:4">
      <c r="B1761" s="872" t="s">
        <v>546</v>
      </c>
      <c r="C1761" s="356"/>
      <c r="D1761" s="873"/>
    </row>
    <row r="1762" spans="2:4">
      <c r="B1762" s="872" t="s">
        <v>547</v>
      </c>
      <c r="C1762" s="356"/>
      <c r="D1762" s="873"/>
    </row>
    <row r="1763" spans="2:4">
      <c r="B1763" s="872" t="s">
        <v>548</v>
      </c>
      <c r="C1763" s="356"/>
      <c r="D1763" s="873"/>
    </row>
    <row r="1764" spans="2:4">
      <c r="B1764" s="872" t="s">
        <v>549</v>
      </c>
      <c r="C1764" s="356"/>
      <c r="D1764" s="873"/>
    </row>
    <row r="1765" spans="2:4">
      <c r="B1765" s="872" t="s">
        <v>550</v>
      </c>
      <c r="C1765" s="356"/>
      <c r="D1765" s="873"/>
    </row>
    <row r="1766" spans="2:4">
      <c r="B1766" s="872" t="s">
        <v>580</v>
      </c>
      <c r="C1766" s="356"/>
      <c r="D1766" s="873"/>
    </row>
    <row r="1767" spans="2:4" ht="12.75" customHeight="1">
      <c r="B1767" s="2454" t="s">
        <v>1086</v>
      </c>
      <c r="C1767" s="2230"/>
      <c r="D1767" s="2455"/>
    </row>
    <row r="1768" spans="2:4" ht="12.75" customHeight="1">
      <c r="B1768" s="2454" t="s">
        <v>581</v>
      </c>
      <c r="C1768" s="2230"/>
      <c r="D1768" s="2455"/>
    </row>
    <row r="1769" spans="2:4">
      <c r="B1769" s="872" t="s">
        <v>386</v>
      </c>
      <c r="C1769" s="356"/>
      <c r="D1769" s="873"/>
    </row>
    <row r="1770" spans="2:4">
      <c r="B1770" s="876" t="s">
        <v>514</v>
      </c>
      <c r="C1770" s="356"/>
      <c r="D1770" s="873"/>
    </row>
    <row r="1771" spans="2:4" ht="12.75" customHeight="1">
      <c r="B1771" s="2458" t="s">
        <v>1082</v>
      </c>
      <c r="C1771" s="2459"/>
      <c r="D1771" s="2460"/>
    </row>
    <row r="1772" spans="2:4" ht="13.5" customHeight="1" thickBot="1">
      <c r="B1772" s="2473" t="s">
        <v>2651</v>
      </c>
      <c r="C1772" s="2474"/>
      <c r="D1772" s="2475"/>
    </row>
    <row r="1773" spans="2:4" ht="14.25" thickTop="1" thickBot="1">
      <c r="B1773"/>
      <c r="C1773"/>
      <c r="D1773"/>
    </row>
    <row r="1774" spans="2:4" ht="13.5" thickTop="1">
      <c r="B1774" s="2476" t="s">
        <v>1057</v>
      </c>
      <c r="C1774" s="2477"/>
      <c r="D1774" s="2478"/>
    </row>
    <row r="1775" spans="2:4" ht="13.5" customHeight="1" thickBot="1">
      <c r="B1775" s="2503" t="s">
        <v>2318</v>
      </c>
      <c r="C1775" s="2504"/>
      <c r="D1775" s="2505"/>
    </row>
    <row r="1776" spans="2:4" ht="13.5" thickBot="1">
      <c r="B1776" s="861" t="s">
        <v>307</v>
      </c>
      <c r="C1776" s="349" t="s">
        <v>1058</v>
      </c>
      <c r="D1776" s="862" t="s">
        <v>270</v>
      </c>
    </row>
    <row r="1777" spans="2:4">
      <c r="B1777" s="898" t="s">
        <v>271</v>
      </c>
      <c r="C1777" s="173" t="s">
        <v>387</v>
      </c>
      <c r="D1777" s="864" t="s">
        <v>272</v>
      </c>
    </row>
    <row r="1778" spans="2:4">
      <c r="B1778" s="891" t="s">
        <v>2319</v>
      </c>
      <c r="C1778" s="350">
        <v>12</v>
      </c>
      <c r="D1778" s="866" t="s">
        <v>203</v>
      </c>
    </row>
    <row r="1779" spans="2:4">
      <c r="B1779" s="865" t="s">
        <v>275</v>
      </c>
      <c r="C1779" s="350">
        <v>0.02</v>
      </c>
      <c r="D1779" s="866" t="s">
        <v>276</v>
      </c>
    </row>
    <row r="1780" spans="2:4">
      <c r="B1780" s="865" t="s">
        <v>277</v>
      </c>
      <c r="C1780" s="351">
        <v>5.6000000000000001E-2</v>
      </c>
      <c r="D1780" s="866" t="s">
        <v>278</v>
      </c>
    </row>
    <row r="1781" spans="2:4">
      <c r="B1781" s="865" t="s">
        <v>1059</v>
      </c>
      <c r="C1781" s="352"/>
      <c r="D1781" s="866"/>
    </row>
    <row r="1782" spans="2:4">
      <c r="B1782" s="865" t="s">
        <v>1398</v>
      </c>
      <c r="C1782" s="176" t="s">
        <v>2278</v>
      </c>
      <c r="D1782" s="866" t="s">
        <v>276</v>
      </c>
    </row>
    <row r="1783" spans="2:4">
      <c r="B1783" s="865" t="s">
        <v>280</v>
      </c>
      <c r="C1783" s="176" t="s">
        <v>2278</v>
      </c>
      <c r="D1783" s="866" t="s">
        <v>276</v>
      </c>
    </row>
    <row r="1784" spans="2:4">
      <c r="B1784" s="865" t="s">
        <v>1400</v>
      </c>
      <c r="C1784" s="176" t="s">
        <v>2278</v>
      </c>
      <c r="D1784" s="866" t="s">
        <v>276</v>
      </c>
    </row>
    <row r="1785" spans="2:4">
      <c r="B1785" s="867" t="s">
        <v>281</v>
      </c>
      <c r="C1785" s="353"/>
      <c r="D1785" s="866"/>
    </row>
    <row r="1786" spans="2:4">
      <c r="B1786" s="868" t="s">
        <v>319</v>
      </c>
      <c r="C1786" s="353"/>
      <c r="D1786" s="866"/>
    </row>
    <row r="1787" spans="2:4">
      <c r="B1787" s="867" t="s">
        <v>283</v>
      </c>
      <c r="C1787" s="354">
        <v>0.09</v>
      </c>
      <c r="D1787" s="866" t="s">
        <v>284</v>
      </c>
    </row>
    <row r="1788" spans="2:4">
      <c r="B1788" s="867" t="s">
        <v>285</v>
      </c>
      <c r="C1788" s="354">
        <v>0.09</v>
      </c>
      <c r="D1788" s="866" t="s">
        <v>284</v>
      </c>
    </row>
    <row r="1789" spans="2:4">
      <c r="B1789" s="867" t="s">
        <v>152</v>
      </c>
      <c r="C1789" s="354">
        <v>0.3</v>
      </c>
      <c r="D1789" s="866" t="s">
        <v>284</v>
      </c>
    </row>
    <row r="1790" spans="2:4">
      <c r="B1790" s="887" t="s">
        <v>2271</v>
      </c>
      <c r="C1790" s="326">
        <v>0.13</v>
      </c>
      <c r="D1790" s="866" t="s">
        <v>284</v>
      </c>
    </row>
    <row r="1791" spans="2:4">
      <c r="B1791" s="887" t="s">
        <v>2272</v>
      </c>
      <c r="C1791" s="326">
        <v>0.2</v>
      </c>
      <c r="D1791" s="866" t="s">
        <v>284</v>
      </c>
    </row>
    <row r="1792" spans="2:4">
      <c r="B1792" s="867" t="s">
        <v>153</v>
      </c>
      <c r="C1792" s="354">
        <v>0.22</v>
      </c>
      <c r="D1792" s="866" t="s">
        <v>284</v>
      </c>
    </row>
    <row r="1793" spans="2:4">
      <c r="B1793" s="867" t="s">
        <v>154</v>
      </c>
      <c r="C1793" s="354">
        <v>0.22</v>
      </c>
      <c r="D1793" s="866" t="s">
        <v>284</v>
      </c>
    </row>
    <row r="1794" spans="2:4">
      <c r="B1794" s="888" t="s">
        <v>155</v>
      </c>
      <c r="C1794" s="354">
        <v>0.19</v>
      </c>
      <c r="D1794" s="866" t="s">
        <v>284</v>
      </c>
    </row>
    <row r="1795" spans="2:4">
      <c r="B1795" s="867" t="s">
        <v>156</v>
      </c>
      <c r="C1795" s="354">
        <v>0.22</v>
      </c>
      <c r="D1795" s="866" t="s">
        <v>284</v>
      </c>
    </row>
    <row r="1796" spans="2:4">
      <c r="B1796" s="887" t="s">
        <v>157</v>
      </c>
      <c r="C1796" s="326">
        <v>0.19</v>
      </c>
      <c r="D1796" s="893" t="s">
        <v>284</v>
      </c>
    </row>
    <row r="1797" spans="2:4">
      <c r="B1797" s="867" t="s">
        <v>158</v>
      </c>
      <c r="C1797" s="354">
        <v>0.19</v>
      </c>
      <c r="D1797" s="866" t="s">
        <v>284</v>
      </c>
    </row>
    <row r="1798" spans="2:4">
      <c r="B1798" s="867" t="s">
        <v>159</v>
      </c>
      <c r="C1798" s="354">
        <v>0.25</v>
      </c>
      <c r="D1798" s="866" t="s">
        <v>284</v>
      </c>
    </row>
    <row r="1799" spans="2:4">
      <c r="B1799" s="867" t="s">
        <v>160</v>
      </c>
      <c r="C1799" s="354">
        <v>0.19</v>
      </c>
      <c r="D1799" s="866" t="s">
        <v>284</v>
      </c>
    </row>
    <row r="1800" spans="2:4">
      <c r="B1800" s="867" t="s">
        <v>161</v>
      </c>
      <c r="C1800" s="354">
        <v>1</v>
      </c>
      <c r="D1800" s="866" t="s">
        <v>284</v>
      </c>
    </row>
    <row r="1801" spans="2:4">
      <c r="B1801" s="867" t="s">
        <v>164</v>
      </c>
      <c r="C1801" s="354">
        <v>0.3</v>
      </c>
      <c r="D1801" s="866" t="s">
        <v>284</v>
      </c>
    </row>
    <row r="1802" spans="2:4">
      <c r="B1802" s="887" t="s">
        <v>2273</v>
      </c>
      <c r="C1802" s="326">
        <v>0.6</v>
      </c>
      <c r="D1802" s="866" t="s">
        <v>284</v>
      </c>
    </row>
    <row r="1803" spans="2:4">
      <c r="B1803" s="887" t="s">
        <v>2274</v>
      </c>
      <c r="C1803" s="326">
        <v>6.8</v>
      </c>
      <c r="D1803" s="866" t="s">
        <v>284</v>
      </c>
    </row>
    <row r="1804" spans="2:4">
      <c r="B1804" s="869" t="s">
        <v>2647</v>
      </c>
      <c r="C1804" s="326">
        <v>0.5</v>
      </c>
      <c r="D1804" s="866" t="s">
        <v>284</v>
      </c>
    </row>
    <row r="1805" spans="2:4">
      <c r="B1805" s="869" t="s">
        <v>2648</v>
      </c>
      <c r="C1805" s="326">
        <v>0.5</v>
      </c>
      <c r="D1805" s="866" t="s">
        <v>284</v>
      </c>
    </row>
    <row r="1806" spans="2:4">
      <c r="B1806" s="888" t="s">
        <v>2279</v>
      </c>
      <c r="C1806" s="354">
        <v>0.22</v>
      </c>
      <c r="D1806" s="866" t="s">
        <v>284</v>
      </c>
    </row>
    <row r="1807" spans="2:4">
      <c r="B1807" s="867" t="s">
        <v>163</v>
      </c>
      <c r="C1807" s="354">
        <v>0.35</v>
      </c>
      <c r="D1807" s="866" t="s">
        <v>284</v>
      </c>
    </row>
    <row r="1808" spans="2:4">
      <c r="B1808" s="867" t="s">
        <v>165</v>
      </c>
      <c r="C1808" s="354">
        <v>6.8</v>
      </c>
      <c r="D1808" s="866" t="s">
        <v>284</v>
      </c>
    </row>
    <row r="1809" spans="2:4">
      <c r="B1809" s="867" t="s">
        <v>717</v>
      </c>
      <c r="C1809" s="354">
        <v>0.39</v>
      </c>
      <c r="D1809" s="866" t="s">
        <v>284</v>
      </c>
    </row>
    <row r="1810" spans="2:4" ht="13.5" thickBot="1">
      <c r="B1810" s="870"/>
      <c r="C1810" s="355"/>
      <c r="D1810" s="871"/>
    </row>
    <row r="1811" spans="2:4">
      <c r="B1811" s="872" t="s">
        <v>718</v>
      </c>
      <c r="C1811" s="356"/>
      <c r="D1811" s="873"/>
    </row>
    <row r="1812" spans="2:4" ht="12.75" customHeight="1">
      <c r="B1812" s="2454" t="s">
        <v>2320</v>
      </c>
      <c r="C1812" s="2230"/>
      <c r="D1812" s="2455"/>
    </row>
    <row r="1813" spans="2:4">
      <c r="B1813" s="889" t="s">
        <v>2321</v>
      </c>
      <c r="C1813" s="362"/>
      <c r="D1813" s="878"/>
    </row>
    <row r="1814" spans="2:4">
      <c r="B1814" s="872" t="s">
        <v>919</v>
      </c>
      <c r="C1814" s="356"/>
      <c r="D1814" s="873"/>
    </row>
    <row r="1815" spans="2:4" ht="12.75" customHeight="1">
      <c r="B1815" s="2454" t="s">
        <v>2322</v>
      </c>
      <c r="C1815" s="2230"/>
      <c r="D1815" s="2455"/>
    </row>
    <row r="1816" spans="2:4" ht="12.75" customHeight="1">
      <c r="B1816" s="2461" t="s">
        <v>2671</v>
      </c>
      <c r="C1816" s="2462"/>
      <c r="D1816" s="2463"/>
    </row>
    <row r="1817" spans="2:4" ht="12.75" customHeight="1">
      <c r="B1817" s="2464" t="s">
        <v>2650</v>
      </c>
      <c r="C1817" s="2465"/>
      <c r="D1817" s="2466"/>
    </row>
    <row r="1818" spans="2:4">
      <c r="B1818" s="872"/>
      <c r="C1818" s="356"/>
      <c r="D1818" s="873"/>
    </row>
    <row r="1819" spans="2:4">
      <c r="B1819" s="876" t="s">
        <v>227</v>
      </c>
      <c r="C1819" s="356"/>
      <c r="D1819" s="873"/>
    </row>
    <row r="1820" spans="2:4" ht="12.75" customHeight="1">
      <c r="B1820" s="2487" t="s">
        <v>515</v>
      </c>
      <c r="C1820" s="2488"/>
      <c r="D1820" s="2489"/>
    </row>
    <row r="1821" spans="2:4" ht="12.75" customHeight="1">
      <c r="B1821" s="2458" t="s">
        <v>185</v>
      </c>
      <c r="C1821" s="2459"/>
      <c r="D1821" s="2460"/>
    </row>
    <row r="1822" spans="2:4" ht="12.75" customHeight="1">
      <c r="B1822" s="2458" t="s">
        <v>1060</v>
      </c>
      <c r="C1822" s="2459"/>
      <c r="D1822" s="2460"/>
    </row>
    <row r="1823" spans="2:4" ht="13.5" thickBot="1">
      <c r="B1823" s="899"/>
      <c r="C1823" s="371"/>
      <c r="D1823" s="900"/>
    </row>
    <row r="1824" spans="2:4" ht="51.75" thickBot="1">
      <c r="B1824" s="901" t="s">
        <v>51</v>
      </c>
      <c r="C1824" s="174" t="s">
        <v>52</v>
      </c>
      <c r="D1824" s="902" t="s">
        <v>270</v>
      </c>
    </row>
    <row r="1825" spans="2:4" ht="13.5" thickBot="1">
      <c r="B1825" s="903" t="s">
        <v>53</v>
      </c>
      <c r="C1825" s="175">
        <v>0.04</v>
      </c>
      <c r="D1825" s="904" t="s">
        <v>284</v>
      </c>
    </row>
    <row r="1826" spans="2:4">
      <c r="B1826" s="877"/>
      <c r="C1826" s="362"/>
      <c r="D1826" s="878"/>
    </row>
    <row r="1827" spans="2:4" ht="12.75" customHeight="1">
      <c r="B1827" s="2458" t="s">
        <v>1061</v>
      </c>
      <c r="C1827" s="2459"/>
      <c r="D1827" s="2460"/>
    </row>
    <row r="1828" spans="2:4">
      <c r="B1828" s="876" t="s">
        <v>529</v>
      </c>
      <c r="C1828" s="356"/>
      <c r="D1828" s="873"/>
    </row>
    <row r="1829" spans="2:4">
      <c r="B1829" s="872" t="s">
        <v>530</v>
      </c>
      <c r="C1829" s="356"/>
      <c r="D1829" s="873"/>
    </row>
    <row r="1830" spans="2:4">
      <c r="B1830" s="872" t="s">
        <v>531</v>
      </c>
      <c r="C1830" s="356"/>
      <c r="D1830" s="873"/>
    </row>
    <row r="1831" spans="2:4">
      <c r="B1831" s="872" t="s">
        <v>532</v>
      </c>
      <c r="C1831" s="356"/>
      <c r="D1831" s="873"/>
    </row>
    <row r="1832" spans="2:4">
      <c r="B1832" s="872" t="s">
        <v>533</v>
      </c>
      <c r="C1832" s="356"/>
      <c r="D1832" s="873"/>
    </row>
    <row r="1833" spans="2:4">
      <c r="B1833" s="872" t="s">
        <v>534</v>
      </c>
      <c r="C1833" s="356"/>
      <c r="D1833" s="873"/>
    </row>
    <row r="1834" spans="2:4">
      <c r="B1834" s="872" t="s">
        <v>535</v>
      </c>
      <c r="C1834" s="356"/>
      <c r="D1834" s="873"/>
    </row>
    <row r="1835" spans="2:4">
      <c r="B1835" s="872" t="s">
        <v>536</v>
      </c>
      <c r="C1835" s="356"/>
      <c r="D1835" s="873"/>
    </row>
    <row r="1836" spans="2:4">
      <c r="B1836" s="872" t="s">
        <v>537</v>
      </c>
      <c r="C1836" s="356"/>
      <c r="D1836" s="873"/>
    </row>
    <row r="1837" spans="2:4">
      <c r="B1837" s="872" t="s">
        <v>538</v>
      </c>
      <c r="C1837" s="356"/>
      <c r="D1837" s="873"/>
    </row>
    <row r="1838" spans="2:4" ht="12.75" customHeight="1">
      <c r="B1838" s="2454" t="s">
        <v>48</v>
      </c>
      <c r="C1838" s="2230"/>
      <c r="D1838" s="2455"/>
    </row>
    <row r="1839" spans="2:4" ht="12.75" customHeight="1">
      <c r="B1839" s="2454" t="s">
        <v>49</v>
      </c>
      <c r="C1839" s="2230"/>
      <c r="D1839" s="2455"/>
    </row>
    <row r="1840" spans="2:4">
      <c r="B1840" s="876" t="s">
        <v>540</v>
      </c>
      <c r="C1840" s="356"/>
      <c r="D1840" s="873"/>
    </row>
    <row r="1841" spans="2:4">
      <c r="B1841" s="872" t="s">
        <v>541</v>
      </c>
      <c r="C1841" s="356"/>
      <c r="D1841" s="873"/>
    </row>
    <row r="1842" spans="2:4">
      <c r="B1842" s="872" t="s">
        <v>542</v>
      </c>
      <c r="C1842" s="356"/>
      <c r="D1842" s="873"/>
    </row>
    <row r="1843" spans="2:4">
      <c r="B1843" s="872" t="s">
        <v>543</v>
      </c>
      <c r="C1843" s="356"/>
      <c r="D1843" s="873"/>
    </row>
    <row r="1844" spans="2:4">
      <c r="B1844" s="872" t="s">
        <v>544</v>
      </c>
      <c r="C1844" s="356"/>
      <c r="D1844" s="873"/>
    </row>
    <row r="1845" spans="2:4">
      <c r="B1845" s="872" t="s">
        <v>545</v>
      </c>
      <c r="C1845" s="356"/>
      <c r="D1845" s="873"/>
    </row>
    <row r="1846" spans="2:4">
      <c r="B1846" s="872" t="s">
        <v>546</v>
      </c>
      <c r="C1846" s="356"/>
      <c r="D1846" s="873"/>
    </row>
    <row r="1847" spans="2:4">
      <c r="B1847" s="872" t="s">
        <v>547</v>
      </c>
      <c r="C1847" s="356"/>
      <c r="D1847" s="873"/>
    </row>
    <row r="1848" spans="2:4">
      <c r="B1848" s="872" t="s">
        <v>548</v>
      </c>
      <c r="C1848" s="356"/>
      <c r="D1848" s="873"/>
    </row>
    <row r="1849" spans="2:4">
      <c r="B1849" s="872" t="s">
        <v>549</v>
      </c>
      <c r="C1849" s="356"/>
      <c r="D1849" s="873"/>
    </row>
    <row r="1850" spans="2:4">
      <c r="B1850" s="872" t="s">
        <v>550</v>
      </c>
      <c r="C1850" s="356"/>
      <c r="D1850" s="873"/>
    </row>
    <row r="1851" spans="2:4">
      <c r="B1851" s="872" t="s">
        <v>580</v>
      </c>
      <c r="C1851" s="356"/>
      <c r="D1851" s="873"/>
    </row>
    <row r="1852" spans="2:4" ht="12.75" customHeight="1">
      <c r="B1852" s="2454" t="s">
        <v>1080</v>
      </c>
      <c r="C1852" s="2230"/>
      <c r="D1852" s="2455"/>
    </row>
    <row r="1853" spans="2:4" ht="12.75" customHeight="1">
      <c r="B1853" s="2454" t="s">
        <v>1081</v>
      </c>
      <c r="C1853" s="2230"/>
      <c r="D1853" s="2455"/>
    </row>
    <row r="1854" spans="2:4" ht="12.75" customHeight="1">
      <c r="B1854" s="2454" t="s">
        <v>1069</v>
      </c>
      <c r="C1854" s="2230"/>
      <c r="D1854" s="2455"/>
    </row>
    <row r="1855" spans="2:4" ht="12.75" customHeight="1">
      <c r="B1855" s="2456" t="s">
        <v>516</v>
      </c>
      <c r="C1855" s="2457"/>
      <c r="D1855" s="878"/>
    </row>
    <row r="1856" spans="2:4" ht="12.75" customHeight="1">
      <c r="B1856" s="2458" t="s">
        <v>1082</v>
      </c>
      <c r="C1856" s="2459"/>
      <c r="D1856" s="2460"/>
    </row>
    <row r="1857" spans="2:4" ht="44.25" customHeight="1" thickBot="1">
      <c r="B1857" s="2473" t="s">
        <v>2651</v>
      </c>
      <c r="C1857" s="2474"/>
      <c r="D1857" s="2475"/>
    </row>
    <row r="1858" spans="2:4" ht="14.25" thickTop="1" thickBot="1">
      <c r="B1858"/>
      <c r="C1858"/>
      <c r="D1858"/>
    </row>
    <row r="1859" spans="2:4" ht="13.5" thickTop="1">
      <c r="B1859" s="2506" t="s">
        <v>2673</v>
      </c>
      <c r="C1859" s="2507"/>
      <c r="D1859" s="2508"/>
    </row>
    <row r="1860" spans="2:4" ht="13.5" customHeight="1" thickBot="1">
      <c r="B1860" s="2467" t="s">
        <v>2674</v>
      </c>
      <c r="C1860" s="2468"/>
      <c r="D1860" s="2469"/>
    </row>
    <row r="1861" spans="2:4" ht="39" thickBot="1">
      <c r="B1861" s="861" t="s">
        <v>307</v>
      </c>
      <c r="C1861" s="166" t="s">
        <v>2675</v>
      </c>
      <c r="D1861" s="862" t="s">
        <v>270</v>
      </c>
    </row>
    <row r="1862" spans="2:4">
      <c r="B1862" s="905" t="s">
        <v>271</v>
      </c>
      <c r="C1862" s="327">
        <v>1800</v>
      </c>
      <c r="D1862" s="906" t="s">
        <v>272</v>
      </c>
    </row>
    <row r="1863" spans="2:4">
      <c r="B1863" s="891" t="s">
        <v>273</v>
      </c>
      <c r="C1863" s="350">
        <v>420</v>
      </c>
      <c r="D1863" s="907" t="s">
        <v>609</v>
      </c>
    </row>
    <row r="1864" spans="2:4" ht="13.5" thickBot="1">
      <c r="B1864" s="2493" t="s">
        <v>215</v>
      </c>
      <c r="C1864" s="2494"/>
      <c r="D1864" s="2495"/>
    </row>
    <row r="1865" spans="2:4" ht="12.75" customHeight="1">
      <c r="B1865" s="2496" t="s">
        <v>551</v>
      </c>
      <c r="C1865" s="2497"/>
      <c r="D1865" s="2498"/>
    </row>
    <row r="1866" spans="2:4" ht="13.5" thickBot="1">
      <c r="B1866" s="872"/>
      <c r="C1866" s="356"/>
      <c r="D1866" s="873"/>
    </row>
    <row r="1867" spans="2:4" ht="26.25" thickBot="1">
      <c r="B1867" s="908" t="s">
        <v>1088</v>
      </c>
      <c r="C1867" s="349" t="s">
        <v>1089</v>
      </c>
      <c r="D1867" s="873"/>
    </row>
    <row r="1868" spans="2:4">
      <c r="B1868" s="863" t="s">
        <v>1090</v>
      </c>
      <c r="C1868" s="179">
        <v>0.02</v>
      </c>
      <c r="D1868" s="873"/>
    </row>
    <row r="1869" spans="2:4">
      <c r="B1869" s="865" t="s">
        <v>1091</v>
      </c>
      <c r="C1869" s="180">
        <v>1.9800000000000002E-2</v>
      </c>
      <c r="D1869" s="873"/>
    </row>
    <row r="1870" spans="2:4">
      <c r="B1870" s="865" t="s">
        <v>1092</v>
      </c>
      <c r="C1870" s="180">
        <v>1.9599999999999999E-2</v>
      </c>
      <c r="D1870" s="873"/>
    </row>
    <row r="1871" spans="2:4">
      <c r="B1871" s="865" t="s">
        <v>1093</v>
      </c>
      <c r="C1871" s="180">
        <v>1.9400000000000001E-2</v>
      </c>
      <c r="D1871" s="873"/>
    </row>
    <row r="1872" spans="2:4">
      <c r="B1872" s="865" t="s">
        <v>1094</v>
      </c>
      <c r="C1872" s="180">
        <v>1.9300000000000001E-2</v>
      </c>
      <c r="D1872" s="873"/>
    </row>
    <row r="1873" spans="2:4">
      <c r="B1873" s="865" t="s">
        <v>1095</v>
      </c>
      <c r="C1873" s="180">
        <v>1.9199999999999998E-2</v>
      </c>
      <c r="D1873" s="873"/>
    </row>
    <row r="1874" spans="2:4" ht="13.5" thickBot="1">
      <c r="B1874" s="909" t="s">
        <v>1096</v>
      </c>
      <c r="C1874" s="181">
        <v>1.9E-2</v>
      </c>
      <c r="D1874" s="873"/>
    </row>
    <row r="1875" spans="2:4" ht="13.5" thickBot="1">
      <c r="B1875" s="872"/>
      <c r="C1875" s="356"/>
      <c r="D1875" s="873"/>
    </row>
    <row r="1876" spans="2:4" ht="26.25" thickBot="1">
      <c r="B1876" s="908" t="s">
        <v>1097</v>
      </c>
      <c r="C1876" s="349" t="s">
        <v>1089</v>
      </c>
      <c r="D1876" s="873"/>
    </row>
    <row r="1877" spans="2:4">
      <c r="B1877" s="863" t="s">
        <v>1090</v>
      </c>
      <c r="C1877" s="179">
        <v>5.6000000000000001E-2</v>
      </c>
      <c r="D1877" s="873"/>
    </row>
    <row r="1878" spans="2:4">
      <c r="B1878" s="865" t="s">
        <v>1098</v>
      </c>
      <c r="C1878" s="180">
        <v>5.5899999999999998E-2</v>
      </c>
      <c r="D1878" s="873"/>
    </row>
    <row r="1879" spans="2:4">
      <c r="B1879" s="865" t="s">
        <v>1099</v>
      </c>
      <c r="C1879" s="180">
        <v>5.4600000000000003E-2</v>
      </c>
      <c r="D1879" s="873"/>
    </row>
    <row r="1880" spans="2:4">
      <c r="B1880" s="865" t="s">
        <v>1100</v>
      </c>
      <c r="C1880" s="180">
        <v>5.45E-2</v>
      </c>
      <c r="D1880" s="873"/>
    </row>
    <row r="1881" spans="2:4">
      <c r="B1881" s="865" t="s">
        <v>1101</v>
      </c>
      <c r="C1881" s="180">
        <v>5.4399999999999997E-2</v>
      </c>
      <c r="D1881" s="873"/>
    </row>
    <row r="1882" spans="2:4">
      <c r="B1882" s="865" t="s">
        <v>1102</v>
      </c>
      <c r="C1882" s="180">
        <v>5.3999999999999999E-2</v>
      </c>
      <c r="D1882" s="873"/>
    </row>
    <row r="1883" spans="2:4">
      <c r="B1883" s="891" t="s">
        <v>2676</v>
      </c>
      <c r="C1883" s="328">
        <v>4.7E-2</v>
      </c>
      <c r="D1883" s="873"/>
    </row>
    <row r="1884" spans="2:4">
      <c r="B1884" s="910" t="s">
        <v>2677</v>
      </c>
      <c r="C1884" s="328">
        <v>0.04</v>
      </c>
      <c r="D1884" s="873"/>
    </row>
    <row r="1885" spans="2:4">
      <c r="B1885" s="910" t="s">
        <v>2678</v>
      </c>
      <c r="C1885" s="328">
        <v>3.2000000000000001E-2</v>
      </c>
      <c r="D1885" s="873"/>
    </row>
    <row r="1886" spans="2:4" ht="13.5" thickBot="1">
      <c r="B1886" s="911" t="s">
        <v>2679</v>
      </c>
      <c r="C1886" s="181">
        <v>2.52E-2</v>
      </c>
      <c r="D1886" s="873"/>
    </row>
    <row r="1887" spans="2:4">
      <c r="B1887" s="912" t="s">
        <v>329</v>
      </c>
      <c r="C1887" s="356"/>
      <c r="D1887" s="873"/>
    </row>
    <row r="1888" spans="2:4" ht="13.5" thickBot="1">
      <c r="B1888" s="872"/>
      <c r="C1888" s="356"/>
      <c r="D1888" s="873"/>
    </row>
    <row r="1889" spans="2:4" ht="26.25" thickBot="1">
      <c r="B1889" s="908" t="s">
        <v>2680</v>
      </c>
      <c r="C1889" s="349" t="s">
        <v>1089</v>
      </c>
      <c r="D1889" s="873"/>
    </row>
    <row r="1890" spans="2:4">
      <c r="B1890" s="863" t="s">
        <v>1105</v>
      </c>
      <c r="C1890" s="192">
        <v>0.13500000000000001</v>
      </c>
      <c r="D1890" s="873"/>
    </row>
    <row r="1891" spans="2:4">
      <c r="B1891" s="865" t="s">
        <v>1106</v>
      </c>
      <c r="C1891" s="193">
        <v>0.1303</v>
      </c>
      <c r="D1891" s="873"/>
    </row>
    <row r="1892" spans="2:4">
      <c r="B1892" s="865" t="s">
        <v>1107</v>
      </c>
      <c r="C1892" s="193">
        <v>0.127</v>
      </c>
      <c r="D1892" s="873"/>
    </row>
    <row r="1893" spans="2:4">
      <c r="B1893" s="865" t="s">
        <v>1108</v>
      </c>
      <c r="C1893" s="193">
        <v>0.1232</v>
      </c>
      <c r="D1893" s="873"/>
    </row>
    <row r="1894" spans="2:4">
      <c r="B1894" s="865" t="s">
        <v>1109</v>
      </c>
      <c r="C1894" s="193">
        <v>0.11890000000000001</v>
      </c>
      <c r="D1894" s="873"/>
    </row>
    <row r="1895" spans="2:4">
      <c r="B1895" s="865" t="s">
        <v>260</v>
      </c>
      <c r="C1895" s="193">
        <v>0.11409999999999999</v>
      </c>
      <c r="D1895" s="873"/>
    </row>
    <row r="1896" spans="2:4">
      <c r="B1896" s="891" t="s">
        <v>2681</v>
      </c>
      <c r="C1896" s="329">
        <v>0.11083999999999999</v>
      </c>
      <c r="D1896" s="873"/>
    </row>
    <row r="1897" spans="2:4">
      <c r="B1897" s="891" t="s">
        <v>2682</v>
      </c>
      <c r="C1897" s="329">
        <v>0.1008</v>
      </c>
      <c r="D1897" s="873"/>
    </row>
    <row r="1898" spans="2:4">
      <c r="B1898" s="891" t="s">
        <v>2683</v>
      </c>
      <c r="C1898" s="329">
        <v>9.3799999999999994E-2</v>
      </c>
      <c r="D1898" s="873"/>
    </row>
    <row r="1899" spans="2:4" ht="13.5" thickBot="1">
      <c r="B1899" s="911" t="s">
        <v>2684</v>
      </c>
      <c r="C1899" s="194">
        <v>8.72E-2</v>
      </c>
      <c r="D1899" s="873"/>
    </row>
    <row r="1900" spans="2:4" ht="12.75" customHeight="1">
      <c r="B1900" s="2499" t="s">
        <v>1428</v>
      </c>
      <c r="C1900" s="2500"/>
      <c r="D1900" s="873"/>
    </row>
    <row r="1901" spans="2:4">
      <c r="B1901" s="872"/>
      <c r="C1901" s="182"/>
      <c r="D1901" s="873"/>
    </row>
    <row r="1902" spans="2:4">
      <c r="B1902" s="2501" t="s">
        <v>281</v>
      </c>
      <c r="C1902" s="2502"/>
      <c r="D1902" s="873"/>
    </row>
    <row r="1903" spans="2:4" ht="13.5" thickBot="1">
      <c r="B1903" s="872"/>
      <c r="C1903" s="182"/>
      <c r="D1903" s="873"/>
    </row>
    <row r="1904" spans="2:4" ht="13.5" thickBot="1">
      <c r="B1904" s="913" t="s">
        <v>206</v>
      </c>
      <c r="C1904" s="183" t="s">
        <v>262</v>
      </c>
      <c r="D1904" s="873"/>
    </row>
    <row r="1905" spans="2:4">
      <c r="B1905" s="914" t="s">
        <v>283</v>
      </c>
      <c r="C1905" s="184">
        <v>0.09</v>
      </c>
      <c r="D1905" s="873"/>
    </row>
    <row r="1906" spans="2:4">
      <c r="B1906" s="867" t="s">
        <v>285</v>
      </c>
      <c r="C1906" s="185">
        <v>0.09</v>
      </c>
      <c r="D1906" s="873"/>
    </row>
    <row r="1907" spans="2:4">
      <c r="B1907" s="888" t="s">
        <v>2685</v>
      </c>
      <c r="C1907" s="185">
        <v>0.21</v>
      </c>
      <c r="D1907" s="873"/>
    </row>
    <row r="1908" spans="2:4">
      <c r="B1908" s="888" t="s">
        <v>2686</v>
      </c>
      <c r="C1908" s="185">
        <v>0.23</v>
      </c>
      <c r="D1908" s="873"/>
    </row>
    <row r="1909" spans="2:4">
      <c r="B1909" s="888" t="s">
        <v>2687</v>
      </c>
      <c r="C1909" s="185">
        <v>0.22</v>
      </c>
      <c r="D1909" s="873"/>
    </row>
    <row r="1910" spans="2:4">
      <c r="B1910" s="888" t="s">
        <v>2688</v>
      </c>
      <c r="C1910" s="185">
        <v>0.22</v>
      </c>
      <c r="D1910" s="873"/>
    </row>
    <row r="1911" spans="2:4">
      <c r="B1911" s="888" t="s">
        <v>2689</v>
      </c>
      <c r="C1911" s="185">
        <v>0.13</v>
      </c>
      <c r="D1911" s="873"/>
    </row>
    <row r="1912" spans="2:4">
      <c r="B1912" s="888" t="s">
        <v>2690</v>
      </c>
      <c r="C1912" s="185">
        <v>0.22</v>
      </c>
      <c r="D1912" s="873"/>
    </row>
    <row r="1913" spans="2:4">
      <c r="B1913" s="888" t="s">
        <v>2691</v>
      </c>
      <c r="C1913" s="185">
        <v>0.19</v>
      </c>
      <c r="D1913" s="873"/>
    </row>
    <row r="1914" spans="2:4">
      <c r="B1914" s="887" t="s">
        <v>2271</v>
      </c>
      <c r="C1914" s="330">
        <v>0.13</v>
      </c>
      <c r="D1914" s="873"/>
    </row>
    <row r="1915" spans="2:4">
      <c r="B1915" s="887" t="s">
        <v>2272</v>
      </c>
      <c r="C1915" s="330">
        <v>0.2</v>
      </c>
      <c r="D1915" s="873"/>
    </row>
    <row r="1916" spans="2:4">
      <c r="B1916" s="888" t="s">
        <v>2692</v>
      </c>
      <c r="C1916" s="185">
        <v>0.13</v>
      </c>
      <c r="D1916" s="873"/>
    </row>
    <row r="1917" spans="2:4">
      <c r="B1917" s="888" t="s">
        <v>2693</v>
      </c>
      <c r="C1917" s="185">
        <v>0.25</v>
      </c>
      <c r="D1917" s="873"/>
    </row>
    <row r="1918" spans="2:4">
      <c r="B1918" s="888" t="s">
        <v>2694</v>
      </c>
      <c r="C1918" s="185">
        <v>0.19</v>
      </c>
      <c r="D1918" s="873"/>
    </row>
    <row r="1919" spans="2:4">
      <c r="B1919" s="888" t="s">
        <v>2695</v>
      </c>
      <c r="C1919" s="185">
        <v>1</v>
      </c>
      <c r="D1919" s="873"/>
    </row>
    <row r="1920" spans="2:4">
      <c r="B1920" s="888" t="s">
        <v>2342</v>
      </c>
      <c r="C1920" s="185">
        <v>0.3</v>
      </c>
      <c r="D1920" s="873"/>
    </row>
    <row r="1921" spans="2:4">
      <c r="B1921" s="887" t="s">
        <v>2273</v>
      </c>
      <c r="C1921" s="330">
        <v>0.6</v>
      </c>
      <c r="D1921" s="873"/>
    </row>
    <row r="1922" spans="2:4">
      <c r="B1922" s="887" t="s">
        <v>2696</v>
      </c>
      <c r="C1922" s="330">
        <v>0.5</v>
      </c>
      <c r="D1922" s="873"/>
    </row>
    <row r="1923" spans="2:4">
      <c r="B1923" s="887" t="s">
        <v>2274</v>
      </c>
      <c r="C1923" s="330">
        <v>6.8</v>
      </c>
      <c r="D1923" s="873"/>
    </row>
    <row r="1924" spans="2:4">
      <c r="B1924" s="867" t="s">
        <v>162</v>
      </c>
      <c r="C1924" s="185">
        <v>0.22</v>
      </c>
      <c r="D1924" s="873"/>
    </row>
    <row r="1925" spans="2:4">
      <c r="B1925" s="867" t="s">
        <v>163</v>
      </c>
      <c r="C1925" s="185">
        <v>0.35</v>
      </c>
      <c r="D1925" s="873"/>
    </row>
    <row r="1926" spans="2:4">
      <c r="B1926" s="867" t="s">
        <v>165</v>
      </c>
      <c r="C1926" s="185">
        <v>6.8</v>
      </c>
      <c r="D1926" s="873"/>
    </row>
    <row r="1927" spans="2:4" ht="13.5" thickBot="1">
      <c r="B1927" s="870" t="s">
        <v>717</v>
      </c>
      <c r="C1927" s="186">
        <v>0.39</v>
      </c>
      <c r="D1927" s="873"/>
    </row>
    <row r="1928" spans="2:4">
      <c r="B1928" s="912"/>
      <c r="C1928" s="187"/>
      <c r="D1928" s="873"/>
    </row>
    <row r="1929" spans="2:4">
      <c r="B1929" s="912" t="s">
        <v>718</v>
      </c>
      <c r="C1929" s="187"/>
      <c r="D1929" s="873"/>
    </row>
    <row r="1930" spans="2:4">
      <c r="B1930" s="889" t="s">
        <v>209</v>
      </c>
      <c r="C1930" s="356"/>
      <c r="D1930" s="873"/>
    </row>
    <row r="1931" spans="2:4">
      <c r="B1931" s="872" t="s">
        <v>226</v>
      </c>
      <c r="C1931" s="356"/>
      <c r="D1931" s="873"/>
    </row>
    <row r="1932" spans="2:4" ht="12.75" customHeight="1">
      <c r="B1932" s="2461" t="s">
        <v>2671</v>
      </c>
      <c r="C1932" s="2462"/>
      <c r="D1932" s="2463"/>
    </row>
    <row r="1933" spans="2:4" ht="12.75" customHeight="1">
      <c r="B1933" s="2464" t="s">
        <v>2650</v>
      </c>
      <c r="C1933" s="2465"/>
      <c r="D1933" s="2466"/>
    </row>
    <row r="1934" spans="2:4">
      <c r="B1934" s="872"/>
      <c r="C1934" s="356"/>
      <c r="D1934" s="873"/>
    </row>
    <row r="1935" spans="2:4">
      <c r="B1935" s="876" t="s">
        <v>227</v>
      </c>
      <c r="C1935" s="356"/>
      <c r="D1935" s="873"/>
    </row>
    <row r="1936" spans="2:4" ht="12.75" customHeight="1">
      <c r="B1936" s="2454" t="s">
        <v>2697</v>
      </c>
      <c r="C1936" s="2230"/>
      <c r="D1936" s="2455"/>
    </row>
    <row r="1937" spans="2:4" ht="12.75" customHeight="1">
      <c r="B1937" s="2458" t="s">
        <v>185</v>
      </c>
      <c r="C1937" s="2459"/>
      <c r="D1937" s="2460"/>
    </row>
    <row r="1938" spans="2:4" ht="12.75" customHeight="1">
      <c r="B1938" s="2458" t="s">
        <v>915</v>
      </c>
      <c r="C1938" s="2459"/>
      <c r="D1938" s="2460"/>
    </row>
    <row r="1939" spans="2:4" ht="13.5" customHeight="1" thickBot="1">
      <c r="B1939" s="2467" t="s">
        <v>47</v>
      </c>
      <c r="C1939" s="2468"/>
      <c r="D1939" s="2469"/>
    </row>
    <row r="1940" spans="2:4" ht="26.25" thickBot="1">
      <c r="B1940" s="908" t="s">
        <v>644</v>
      </c>
      <c r="C1940" s="349" t="s">
        <v>1089</v>
      </c>
      <c r="D1940" s="878"/>
    </row>
    <row r="1941" spans="2:4">
      <c r="B1941" s="863" t="s">
        <v>645</v>
      </c>
      <c r="C1941" s="179">
        <v>0.04</v>
      </c>
      <c r="D1941" s="878"/>
    </row>
    <row r="1942" spans="2:4">
      <c r="B1942" s="865" t="s">
        <v>646</v>
      </c>
      <c r="C1942" s="180">
        <v>3.9800000000000002E-2</v>
      </c>
      <c r="D1942" s="878"/>
    </row>
    <row r="1943" spans="2:4">
      <c r="B1943" s="865" t="s">
        <v>647</v>
      </c>
      <c r="C1943" s="180">
        <v>3.9600000000000003E-2</v>
      </c>
      <c r="D1943" s="878"/>
    </row>
    <row r="1944" spans="2:4">
      <c r="B1944" s="865" t="s">
        <v>648</v>
      </c>
      <c r="C1944" s="180">
        <v>3.9399999999999998E-2</v>
      </c>
      <c r="D1944" s="878"/>
    </row>
    <row r="1945" spans="2:4">
      <c r="B1945" s="865" t="s">
        <v>649</v>
      </c>
      <c r="C1945" s="180">
        <v>3.9199999999999999E-2</v>
      </c>
      <c r="D1945" s="878"/>
    </row>
    <row r="1946" spans="2:4">
      <c r="B1946" s="865" t="s">
        <v>650</v>
      </c>
      <c r="C1946" s="180">
        <v>3.9E-2</v>
      </c>
      <c r="D1946" s="878"/>
    </row>
    <row r="1947" spans="2:4">
      <c r="B1947" s="891" t="s">
        <v>2698</v>
      </c>
      <c r="C1947" s="328">
        <v>3.8800000000000001E-2</v>
      </c>
      <c r="D1947" s="878"/>
    </row>
    <row r="1948" spans="2:4">
      <c r="B1948" s="891" t="s">
        <v>2699</v>
      </c>
      <c r="C1948" s="328">
        <v>3.49E-2</v>
      </c>
      <c r="D1948" s="878"/>
    </row>
    <row r="1949" spans="2:4">
      <c r="B1949" s="891" t="s">
        <v>2700</v>
      </c>
      <c r="C1949" s="328">
        <v>2.9700000000000001E-2</v>
      </c>
      <c r="D1949" s="878"/>
    </row>
    <row r="1950" spans="2:4" ht="13.5" thickBot="1">
      <c r="B1950" s="911" t="s">
        <v>2701</v>
      </c>
      <c r="C1950" s="181">
        <v>2.52E-2</v>
      </c>
      <c r="D1950" s="878"/>
    </row>
    <row r="1951" spans="2:4" ht="12.75" customHeight="1">
      <c r="B1951" s="2454" t="s">
        <v>1061</v>
      </c>
      <c r="C1951" s="2230"/>
      <c r="D1951" s="2455"/>
    </row>
    <row r="1952" spans="2:4">
      <c r="B1952" s="876" t="s">
        <v>529</v>
      </c>
      <c r="C1952" s="356"/>
      <c r="D1952" s="873"/>
    </row>
    <row r="1953" spans="2:4">
      <c r="B1953" s="872" t="s">
        <v>530</v>
      </c>
      <c r="C1953" s="356"/>
      <c r="D1953" s="873"/>
    </row>
    <row r="1954" spans="2:4">
      <c r="B1954" s="872" t="s">
        <v>531</v>
      </c>
      <c r="C1954" s="356"/>
      <c r="D1954" s="873"/>
    </row>
    <row r="1955" spans="2:4">
      <c r="B1955" s="872" t="s">
        <v>532</v>
      </c>
      <c r="C1955" s="356"/>
      <c r="D1955" s="873"/>
    </row>
    <row r="1956" spans="2:4">
      <c r="B1956" s="872" t="s">
        <v>533</v>
      </c>
      <c r="C1956" s="356"/>
      <c r="D1956" s="873"/>
    </row>
    <row r="1957" spans="2:4">
      <c r="B1957" s="872" t="s">
        <v>534</v>
      </c>
      <c r="C1957" s="356"/>
      <c r="D1957" s="873"/>
    </row>
    <row r="1958" spans="2:4">
      <c r="B1958" s="872" t="s">
        <v>535</v>
      </c>
      <c r="C1958" s="356"/>
      <c r="D1958" s="873"/>
    </row>
    <row r="1959" spans="2:4">
      <c r="B1959" s="872" t="s">
        <v>536</v>
      </c>
      <c r="C1959" s="356"/>
      <c r="D1959" s="873"/>
    </row>
    <row r="1960" spans="2:4">
      <c r="B1960" s="872" t="s">
        <v>537</v>
      </c>
      <c r="C1960" s="356"/>
      <c r="D1960" s="873"/>
    </row>
    <row r="1961" spans="2:4">
      <c r="B1961" s="872" t="s">
        <v>538</v>
      </c>
      <c r="C1961" s="356"/>
      <c r="D1961" s="873"/>
    </row>
    <row r="1962" spans="2:4" ht="12.75" customHeight="1">
      <c r="B1962" s="2454" t="s">
        <v>652</v>
      </c>
      <c r="C1962" s="2230"/>
      <c r="D1962" s="2455"/>
    </row>
    <row r="1963" spans="2:4" ht="12.75" customHeight="1">
      <c r="B1963" s="2454" t="s">
        <v>49</v>
      </c>
      <c r="C1963" s="2230"/>
      <c r="D1963" s="2455"/>
    </row>
    <row r="1964" spans="2:4">
      <c r="B1964" s="876" t="s">
        <v>540</v>
      </c>
      <c r="C1964" s="356"/>
      <c r="D1964" s="873"/>
    </row>
    <row r="1965" spans="2:4">
      <c r="B1965" s="872" t="s">
        <v>541</v>
      </c>
      <c r="C1965" s="356"/>
      <c r="D1965" s="873"/>
    </row>
    <row r="1966" spans="2:4">
      <c r="B1966" s="872" t="s">
        <v>542</v>
      </c>
      <c r="C1966" s="356"/>
      <c r="D1966" s="873"/>
    </row>
    <row r="1967" spans="2:4">
      <c r="B1967" s="872" t="s">
        <v>543</v>
      </c>
      <c r="C1967" s="356"/>
      <c r="D1967" s="873"/>
    </row>
    <row r="1968" spans="2:4">
      <c r="B1968" s="872" t="s">
        <v>544</v>
      </c>
      <c r="C1968" s="356"/>
      <c r="D1968" s="873"/>
    </row>
    <row r="1969" spans="2:4">
      <c r="B1969" s="872" t="s">
        <v>545</v>
      </c>
      <c r="C1969" s="356"/>
      <c r="D1969" s="873"/>
    </row>
    <row r="1970" spans="2:4">
      <c r="B1970" s="872" t="s">
        <v>546</v>
      </c>
      <c r="C1970" s="356"/>
      <c r="D1970" s="873"/>
    </row>
    <row r="1971" spans="2:4">
      <c r="B1971" s="872" t="s">
        <v>547</v>
      </c>
      <c r="C1971" s="356"/>
      <c r="D1971" s="873"/>
    </row>
    <row r="1972" spans="2:4">
      <c r="B1972" s="872" t="s">
        <v>548</v>
      </c>
      <c r="C1972" s="356"/>
      <c r="D1972" s="873"/>
    </row>
    <row r="1973" spans="2:4">
      <c r="B1973" s="872" t="s">
        <v>549</v>
      </c>
      <c r="C1973" s="356"/>
      <c r="D1973" s="873"/>
    </row>
    <row r="1974" spans="2:4">
      <c r="B1974" s="872" t="s">
        <v>550</v>
      </c>
      <c r="C1974" s="356"/>
      <c r="D1974" s="873"/>
    </row>
    <row r="1975" spans="2:4">
      <c r="B1975" s="872" t="s">
        <v>580</v>
      </c>
      <c r="C1975" s="356"/>
      <c r="D1975" s="873"/>
    </row>
    <row r="1976" spans="2:4" ht="12.75" customHeight="1">
      <c r="B1976" s="2454" t="s">
        <v>1080</v>
      </c>
      <c r="C1976" s="2230"/>
      <c r="D1976" s="2455"/>
    </row>
    <row r="1977" spans="2:4" ht="12.75" customHeight="1">
      <c r="B1977" s="2454" t="s">
        <v>1081</v>
      </c>
      <c r="C1977" s="2230"/>
      <c r="D1977" s="2455"/>
    </row>
    <row r="1978" spans="2:4">
      <c r="B1978" s="872" t="s">
        <v>653</v>
      </c>
      <c r="C1978" s="356"/>
      <c r="D1978" s="873"/>
    </row>
    <row r="1979" spans="2:4" ht="12.75" customHeight="1">
      <c r="B1979" s="2458" t="s">
        <v>1069</v>
      </c>
      <c r="C1979" s="2459"/>
      <c r="D1979" s="2460"/>
    </row>
    <row r="1980" spans="2:4" ht="12.75" customHeight="1">
      <c r="B1980" s="2485" t="s">
        <v>517</v>
      </c>
      <c r="C1980" s="2486"/>
      <c r="D1980" s="878"/>
    </row>
    <row r="1981" spans="2:4" ht="12.75" customHeight="1">
      <c r="B1981" s="2458" t="s">
        <v>582</v>
      </c>
      <c r="C1981" s="2459"/>
      <c r="D1981" s="2460"/>
    </row>
    <row r="1982" spans="2:4" ht="13.5" thickBot="1">
      <c r="B1982" s="2473" t="s">
        <v>2702</v>
      </c>
      <c r="C1982" s="2474"/>
      <c r="D1982" s="2475"/>
    </row>
    <row r="1983" spans="2:4" ht="14.25" thickTop="1" thickBot="1">
      <c r="B1983"/>
      <c r="C1983"/>
      <c r="D1983"/>
    </row>
    <row r="1984" spans="2:4" ht="13.5" thickTop="1">
      <c r="B1984" s="2506" t="s">
        <v>2703</v>
      </c>
      <c r="C1984" s="2507"/>
      <c r="D1984" s="2508"/>
    </row>
    <row r="1985" spans="2:4" ht="13.5" customHeight="1" thickBot="1">
      <c r="B1985" s="2467" t="s">
        <v>2704</v>
      </c>
      <c r="C1985" s="2468"/>
      <c r="D1985" s="2469"/>
    </row>
    <row r="1986" spans="2:4" ht="39" thickBot="1">
      <c r="B1986" s="861" t="s">
        <v>307</v>
      </c>
      <c r="C1986" s="166" t="s">
        <v>2705</v>
      </c>
      <c r="D1986" s="862" t="s">
        <v>270</v>
      </c>
    </row>
    <row r="1987" spans="2:4">
      <c r="B1987" s="905" t="s">
        <v>271</v>
      </c>
      <c r="C1987" s="327">
        <v>3600</v>
      </c>
      <c r="D1987" s="906" t="s">
        <v>272</v>
      </c>
    </row>
    <row r="1988" spans="2:4">
      <c r="B1988" s="891" t="s">
        <v>273</v>
      </c>
      <c r="C1988" s="350">
        <v>840</v>
      </c>
      <c r="D1988" s="907" t="s">
        <v>609</v>
      </c>
    </row>
    <row r="1989" spans="2:4" ht="13.5" thickBot="1">
      <c r="B1989" s="2493" t="s">
        <v>215</v>
      </c>
      <c r="C1989" s="2494"/>
      <c r="D1989" s="2495"/>
    </row>
    <row r="1990" spans="2:4" ht="12.75" customHeight="1">
      <c r="B1990" s="2496" t="s">
        <v>551</v>
      </c>
      <c r="C1990" s="2497"/>
      <c r="D1990" s="2498"/>
    </row>
    <row r="1991" spans="2:4" ht="13.5" thickBot="1">
      <c r="B1991" s="872"/>
      <c r="C1991" s="356"/>
      <c r="D1991" s="873"/>
    </row>
    <row r="1992" spans="2:4" ht="26.25" thickBot="1">
      <c r="B1992" s="908" t="s">
        <v>1088</v>
      </c>
      <c r="C1992" s="349" t="s">
        <v>1089</v>
      </c>
      <c r="D1992" s="873"/>
    </row>
    <row r="1993" spans="2:4">
      <c r="B1993" s="863" t="s">
        <v>1090</v>
      </c>
      <c r="C1993" s="179">
        <v>0.02</v>
      </c>
      <c r="D1993" s="873"/>
    </row>
    <row r="1994" spans="2:4">
      <c r="B1994" s="865" t="s">
        <v>1091</v>
      </c>
      <c r="C1994" s="180">
        <v>1.9800000000000002E-2</v>
      </c>
      <c r="D1994" s="873"/>
    </row>
    <row r="1995" spans="2:4">
      <c r="B1995" s="865" t="s">
        <v>1092</v>
      </c>
      <c r="C1995" s="180">
        <v>1.9599999999999999E-2</v>
      </c>
      <c r="D1995" s="873"/>
    </row>
    <row r="1996" spans="2:4">
      <c r="B1996" s="865" t="s">
        <v>1093</v>
      </c>
      <c r="C1996" s="180">
        <v>1.9400000000000001E-2</v>
      </c>
      <c r="D1996" s="873"/>
    </row>
    <row r="1997" spans="2:4">
      <c r="B1997" s="865" t="s">
        <v>1094</v>
      </c>
      <c r="C1997" s="180">
        <v>1.9300000000000001E-2</v>
      </c>
      <c r="D1997" s="873"/>
    </row>
    <row r="1998" spans="2:4">
      <c r="B1998" s="865" t="s">
        <v>1095</v>
      </c>
      <c r="C1998" s="180">
        <v>1.9199999999999998E-2</v>
      </c>
      <c r="D1998" s="873"/>
    </row>
    <row r="1999" spans="2:4" ht="13.5" thickBot="1">
      <c r="B1999" s="909" t="s">
        <v>1096</v>
      </c>
      <c r="C1999" s="181">
        <v>1.9E-2</v>
      </c>
      <c r="D1999" s="873"/>
    </row>
    <row r="2000" spans="2:4" ht="13.5" thickBot="1">
      <c r="B2000" s="872"/>
      <c r="C2000" s="356"/>
      <c r="D2000" s="873"/>
    </row>
    <row r="2001" spans="2:4" ht="26.25" thickBot="1">
      <c r="B2001" s="908" t="s">
        <v>1097</v>
      </c>
      <c r="C2001" s="349" t="s">
        <v>1089</v>
      </c>
      <c r="D2001" s="873"/>
    </row>
    <row r="2002" spans="2:4">
      <c r="B2002" s="863" t="s">
        <v>1090</v>
      </c>
      <c r="C2002" s="179">
        <v>5.6000000000000001E-2</v>
      </c>
      <c r="D2002" s="873"/>
    </row>
    <row r="2003" spans="2:4">
      <c r="B2003" s="865" t="s">
        <v>1098</v>
      </c>
      <c r="C2003" s="180">
        <v>5.5899999999999998E-2</v>
      </c>
      <c r="D2003" s="873"/>
    </row>
    <row r="2004" spans="2:4">
      <c r="B2004" s="865" t="s">
        <v>1099</v>
      </c>
      <c r="C2004" s="180">
        <v>5.4600000000000003E-2</v>
      </c>
      <c r="D2004" s="873"/>
    </row>
    <row r="2005" spans="2:4">
      <c r="B2005" s="865" t="s">
        <v>1100</v>
      </c>
      <c r="C2005" s="180">
        <v>5.45E-2</v>
      </c>
      <c r="D2005" s="873"/>
    </row>
    <row r="2006" spans="2:4">
      <c r="B2006" s="865" t="s">
        <v>1101</v>
      </c>
      <c r="C2006" s="180">
        <v>5.4399999999999997E-2</v>
      </c>
      <c r="D2006" s="873"/>
    </row>
    <row r="2007" spans="2:4">
      <c r="B2007" s="865" t="s">
        <v>1102</v>
      </c>
      <c r="C2007" s="180">
        <v>5.3999999999999999E-2</v>
      </c>
      <c r="D2007" s="873"/>
    </row>
    <row r="2008" spans="2:4">
      <c r="B2008" s="891" t="s">
        <v>2676</v>
      </c>
      <c r="C2008" s="328">
        <v>4.7E-2</v>
      </c>
      <c r="D2008" s="873"/>
    </row>
    <row r="2009" spans="2:4">
      <c r="B2009" s="910" t="s">
        <v>2677</v>
      </c>
      <c r="C2009" s="328">
        <v>0.04</v>
      </c>
      <c r="D2009" s="873"/>
    </row>
    <row r="2010" spans="2:4">
      <c r="B2010" s="910" t="s">
        <v>2678</v>
      </c>
      <c r="C2010" s="328">
        <v>3.2000000000000001E-2</v>
      </c>
      <c r="D2010" s="873"/>
    </row>
    <row r="2011" spans="2:4" ht="13.5" thickBot="1">
      <c r="B2011" s="911" t="s">
        <v>2679</v>
      </c>
      <c r="C2011" s="181">
        <v>2.52E-2</v>
      </c>
      <c r="D2011" s="873"/>
    </row>
    <row r="2012" spans="2:4">
      <c r="B2012" s="912" t="s">
        <v>329</v>
      </c>
      <c r="C2012" s="356"/>
      <c r="D2012" s="873"/>
    </row>
    <row r="2013" spans="2:4" ht="13.5" thickBot="1">
      <c r="B2013" s="872"/>
      <c r="C2013" s="356"/>
      <c r="D2013" s="873"/>
    </row>
    <row r="2014" spans="2:4" ht="26.25" thickBot="1">
      <c r="B2014" s="908" t="s">
        <v>2680</v>
      </c>
      <c r="C2014" s="349" t="s">
        <v>1089</v>
      </c>
      <c r="D2014" s="873"/>
    </row>
    <row r="2015" spans="2:4">
      <c r="B2015" s="863" t="s">
        <v>1105</v>
      </c>
      <c r="C2015" s="192">
        <v>0.13500000000000001</v>
      </c>
      <c r="D2015" s="873"/>
    </row>
    <row r="2016" spans="2:4">
      <c r="B2016" s="865" t="s">
        <v>1106</v>
      </c>
      <c r="C2016" s="193">
        <v>0.1303</v>
      </c>
      <c r="D2016" s="873"/>
    </row>
    <row r="2017" spans="2:4">
      <c r="B2017" s="865" t="s">
        <v>1107</v>
      </c>
      <c r="C2017" s="193">
        <v>0.127</v>
      </c>
      <c r="D2017" s="873"/>
    </row>
    <row r="2018" spans="2:4">
      <c r="B2018" s="865" t="s">
        <v>1108</v>
      </c>
      <c r="C2018" s="193">
        <v>0.1232</v>
      </c>
      <c r="D2018" s="873"/>
    </row>
    <row r="2019" spans="2:4">
      <c r="B2019" s="865" t="s">
        <v>1109</v>
      </c>
      <c r="C2019" s="193">
        <v>0.11890000000000001</v>
      </c>
      <c r="D2019" s="873"/>
    </row>
    <row r="2020" spans="2:4">
      <c r="B2020" s="865" t="s">
        <v>260</v>
      </c>
      <c r="C2020" s="193">
        <v>0.11409999999999999</v>
      </c>
      <c r="D2020" s="873"/>
    </row>
    <row r="2021" spans="2:4">
      <c r="B2021" s="891" t="s">
        <v>2681</v>
      </c>
      <c r="C2021" s="329">
        <v>0.11083999999999999</v>
      </c>
      <c r="D2021" s="873"/>
    </row>
    <row r="2022" spans="2:4">
      <c r="B2022" s="891" t="s">
        <v>2682</v>
      </c>
      <c r="C2022" s="329">
        <v>0.1008</v>
      </c>
      <c r="D2022" s="873"/>
    </row>
    <row r="2023" spans="2:4">
      <c r="B2023" s="891" t="s">
        <v>2683</v>
      </c>
      <c r="C2023" s="329">
        <v>9.3799999999999994E-2</v>
      </c>
      <c r="D2023" s="873"/>
    </row>
    <row r="2024" spans="2:4" ht="13.5" thickBot="1">
      <c r="B2024" s="911" t="s">
        <v>2684</v>
      </c>
      <c r="C2024" s="194">
        <v>8.72E-2</v>
      </c>
      <c r="D2024" s="873"/>
    </row>
    <row r="2025" spans="2:4" ht="12.75" customHeight="1">
      <c r="B2025" s="2499" t="s">
        <v>1428</v>
      </c>
      <c r="C2025" s="2500"/>
      <c r="D2025" s="873"/>
    </row>
    <row r="2026" spans="2:4">
      <c r="B2026" s="872"/>
      <c r="C2026" s="182"/>
      <c r="D2026" s="873"/>
    </row>
    <row r="2027" spans="2:4">
      <c r="B2027" s="2501" t="s">
        <v>281</v>
      </c>
      <c r="C2027" s="2502"/>
      <c r="D2027" s="873"/>
    </row>
    <row r="2028" spans="2:4" ht="13.5" thickBot="1">
      <c r="B2028" s="872"/>
      <c r="C2028" s="182"/>
      <c r="D2028" s="873"/>
    </row>
    <row r="2029" spans="2:4" ht="13.5" thickBot="1">
      <c r="B2029" s="913" t="s">
        <v>206</v>
      </c>
      <c r="C2029" s="183" t="s">
        <v>262</v>
      </c>
      <c r="D2029" s="873"/>
    </row>
    <row r="2030" spans="2:4">
      <c r="B2030" s="914" t="s">
        <v>283</v>
      </c>
      <c r="C2030" s="184">
        <v>0.09</v>
      </c>
      <c r="D2030" s="873"/>
    </row>
    <row r="2031" spans="2:4">
      <c r="B2031" s="867" t="s">
        <v>285</v>
      </c>
      <c r="C2031" s="185">
        <v>0.09</v>
      </c>
      <c r="D2031" s="873"/>
    </row>
    <row r="2032" spans="2:4">
      <c r="B2032" s="888" t="s">
        <v>2685</v>
      </c>
      <c r="C2032" s="185">
        <v>0.21</v>
      </c>
      <c r="D2032" s="873"/>
    </row>
    <row r="2033" spans="2:4">
      <c r="B2033" s="888" t="s">
        <v>2686</v>
      </c>
      <c r="C2033" s="185">
        <v>0.23</v>
      </c>
      <c r="D2033" s="873"/>
    </row>
    <row r="2034" spans="2:4">
      <c r="B2034" s="888" t="s">
        <v>2687</v>
      </c>
      <c r="C2034" s="185">
        <v>0.22</v>
      </c>
      <c r="D2034" s="873"/>
    </row>
    <row r="2035" spans="2:4">
      <c r="B2035" s="888" t="s">
        <v>2688</v>
      </c>
      <c r="C2035" s="185">
        <v>0.22</v>
      </c>
      <c r="D2035" s="873"/>
    </row>
    <row r="2036" spans="2:4">
      <c r="B2036" s="888" t="s">
        <v>2689</v>
      </c>
      <c r="C2036" s="185">
        <v>0.13</v>
      </c>
      <c r="D2036" s="873"/>
    </row>
    <row r="2037" spans="2:4">
      <c r="B2037" s="888" t="s">
        <v>2690</v>
      </c>
      <c r="C2037" s="185">
        <v>0.22</v>
      </c>
      <c r="D2037" s="873"/>
    </row>
    <row r="2038" spans="2:4">
      <c r="B2038" s="888" t="s">
        <v>2691</v>
      </c>
      <c r="C2038" s="185">
        <v>0.19</v>
      </c>
      <c r="D2038" s="873"/>
    </row>
    <row r="2039" spans="2:4">
      <c r="B2039" s="887" t="s">
        <v>2271</v>
      </c>
      <c r="C2039" s="330">
        <v>0.13</v>
      </c>
      <c r="D2039" s="873"/>
    </row>
    <row r="2040" spans="2:4">
      <c r="B2040" s="887" t="s">
        <v>2272</v>
      </c>
      <c r="C2040" s="330">
        <v>0.2</v>
      </c>
      <c r="D2040" s="873"/>
    </row>
    <row r="2041" spans="2:4">
      <c r="B2041" s="888" t="s">
        <v>2692</v>
      </c>
      <c r="C2041" s="185">
        <v>0.13</v>
      </c>
      <c r="D2041" s="873"/>
    </row>
    <row r="2042" spans="2:4">
      <c r="B2042" s="888" t="s">
        <v>2693</v>
      </c>
      <c r="C2042" s="185">
        <v>0.25</v>
      </c>
      <c r="D2042" s="873"/>
    </row>
    <row r="2043" spans="2:4">
      <c r="B2043" s="888" t="s">
        <v>2694</v>
      </c>
      <c r="C2043" s="185">
        <v>0.19</v>
      </c>
      <c r="D2043" s="873"/>
    </row>
    <row r="2044" spans="2:4">
      <c r="B2044" s="888" t="s">
        <v>2695</v>
      </c>
      <c r="C2044" s="185">
        <v>1</v>
      </c>
      <c r="D2044" s="873"/>
    </row>
    <row r="2045" spans="2:4">
      <c r="B2045" s="888" t="s">
        <v>2342</v>
      </c>
      <c r="C2045" s="185">
        <v>0.3</v>
      </c>
      <c r="D2045" s="873"/>
    </row>
    <row r="2046" spans="2:4">
      <c r="B2046" s="887" t="s">
        <v>2273</v>
      </c>
      <c r="C2046" s="330">
        <v>0.6</v>
      </c>
      <c r="D2046" s="873"/>
    </row>
    <row r="2047" spans="2:4">
      <c r="B2047" s="887" t="s">
        <v>2696</v>
      </c>
      <c r="C2047" s="330">
        <v>0.5</v>
      </c>
      <c r="D2047" s="873"/>
    </row>
    <row r="2048" spans="2:4">
      <c r="B2048" s="887" t="s">
        <v>2274</v>
      </c>
      <c r="C2048" s="330">
        <v>6.8</v>
      </c>
      <c r="D2048" s="873"/>
    </row>
    <row r="2049" spans="2:4">
      <c r="B2049" s="867" t="s">
        <v>162</v>
      </c>
      <c r="C2049" s="185">
        <v>0.22</v>
      </c>
      <c r="D2049" s="873"/>
    </row>
    <row r="2050" spans="2:4">
      <c r="B2050" s="867" t="s">
        <v>163</v>
      </c>
      <c r="C2050" s="185">
        <v>0.35</v>
      </c>
      <c r="D2050" s="873"/>
    </row>
    <row r="2051" spans="2:4">
      <c r="B2051" s="867" t="s">
        <v>165</v>
      </c>
      <c r="C2051" s="185">
        <v>6.8</v>
      </c>
      <c r="D2051" s="873"/>
    </row>
    <row r="2052" spans="2:4" ht="13.5" thickBot="1">
      <c r="B2052" s="870" t="s">
        <v>717</v>
      </c>
      <c r="C2052" s="186">
        <v>0.39</v>
      </c>
      <c r="D2052" s="873"/>
    </row>
    <row r="2053" spans="2:4">
      <c r="B2053" s="912"/>
      <c r="C2053" s="187"/>
      <c r="D2053" s="873"/>
    </row>
    <row r="2054" spans="2:4">
      <c r="B2054" s="912" t="s">
        <v>718</v>
      </c>
      <c r="C2054" s="187"/>
      <c r="D2054" s="873"/>
    </row>
    <row r="2055" spans="2:4">
      <c r="B2055" s="889" t="s">
        <v>209</v>
      </c>
      <c r="C2055" s="356"/>
      <c r="D2055" s="873"/>
    </row>
    <row r="2056" spans="2:4">
      <c r="B2056" s="872" t="s">
        <v>226</v>
      </c>
      <c r="C2056" s="356"/>
      <c r="D2056" s="873"/>
    </row>
    <row r="2057" spans="2:4" ht="12.75" customHeight="1">
      <c r="B2057" s="2461" t="s">
        <v>2671</v>
      </c>
      <c r="C2057" s="2462"/>
      <c r="D2057" s="2463"/>
    </row>
    <row r="2058" spans="2:4" ht="12.75" customHeight="1">
      <c r="B2058" s="2464" t="s">
        <v>2650</v>
      </c>
      <c r="C2058" s="2465"/>
      <c r="D2058" s="2466"/>
    </row>
    <row r="2059" spans="2:4">
      <c r="B2059" s="872"/>
      <c r="C2059" s="356"/>
      <c r="D2059" s="873"/>
    </row>
    <row r="2060" spans="2:4">
      <c r="B2060" s="876" t="s">
        <v>227</v>
      </c>
      <c r="C2060" s="356"/>
      <c r="D2060" s="873"/>
    </row>
    <row r="2061" spans="2:4" ht="12.75" customHeight="1">
      <c r="B2061" s="2454" t="s">
        <v>2706</v>
      </c>
      <c r="C2061" s="2230"/>
      <c r="D2061" s="2455"/>
    </row>
    <row r="2062" spans="2:4" ht="12.75" customHeight="1">
      <c r="B2062" s="2458" t="s">
        <v>185</v>
      </c>
      <c r="C2062" s="2459"/>
      <c r="D2062" s="2460"/>
    </row>
    <row r="2063" spans="2:4" ht="12.75" customHeight="1">
      <c r="B2063" s="2458" t="s">
        <v>915</v>
      </c>
      <c r="C2063" s="2459"/>
      <c r="D2063" s="2460"/>
    </row>
    <row r="2064" spans="2:4" ht="13.5" customHeight="1" thickBot="1">
      <c r="B2064" s="2467" t="s">
        <v>47</v>
      </c>
      <c r="C2064" s="2468"/>
      <c r="D2064" s="2469"/>
    </row>
    <row r="2065" spans="2:4" ht="26.25" thickBot="1">
      <c r="B2065" s="908" t="s">
        <v>644</v>
      </c>
      <c r="C2065" s="349" t="s">
        <v>1089</v>
      </c>
      <c r="D2065" s="878"/>
    </row>
    <row r="2066" spans="2:4">
      <c r="B2066" s="863" t="s">
        <v>645</v>
      </c>
      <c r="C2066" s="179">
        <v>0.04</v>
      </c>
      <c r="D2066" s="878"/>
    </row>
    <row r="2067" spans="2:4">
      <c r="B2067" s="865" t="s">
        <v>646</v>
      </c>
      <c r="C2067" s="180">
        <v>3.9800000000000002E-2</v>
      </c>
      <c r="D2067" s="878"/>
    </row>
    <row r="2068" spans="2:4">
      <c r="B2068" s="865" t="s">
        <v>647</v>
      </c>
      <c r="C2068" s="180">
        <v>3.9600000000000003E-2</v>
      </c>
      <c r="D2068" s="878"/>
    </row>
    <row r="2069" spans="2:4">
      <c r="B2069" s="865" t="s">
        <v>648</v>
      </c>
      <c r="C2069" s="180">
        <v>3.9399999999999998E-2</v>
      </c>
      <c r="D2069" s="878"/>
    </row>
    <row r="2070" spans="2:4">
      <c r="B2070" s="865" t="s">
        <v>649</v>
      </c>
      <c r="C2070" s="180">
        <v>3.9199999999999999E-2</v>
      </c>
      <c r="D2070" s="878"/>
    </row>
    <row r="2071" spans="2:4">
      <c r="B2071" s="865" t="s">
        <v>650</v>
      </c>
      <c r="C2071" s="180">
        <v>3.9E-2</v>
      </c>
      <c r="D2071" s="878"/>
    </row>
    <row r="2072" spans="2:4">
      <c r="B2072" s="891" t="s">
        <v>2698</v>
      </c>
      <c r="C2072" s="328">
        <v>3.8800000000000001E-2</v>
      </c>
      <c r="D2072" s="878"/>
    </row>
    <row r="2073" spans="2:4">
      <c r="B2073" s="891" t="s">
        <v>2699</v>
      </c>
      <c r="C2073" s="328">
        <v>3.49E-2</v>
      </c>
      <c r="D2073" s="878"/>
    </row>
    <row r="2074" spans="2:4">
      <c r="B2074" s="891" t="s">
        <v>2700</v>
      </c>
      <c r="C2074" s="328">
        <v>2.9700000000000001E-2</v>
      </c>
      <c r="D2074" s="878"/>
    </row>
    <row r="2075" spans="2:4" ht="13.5" thickBot="1">
      <c r="B2075" s="911" t="s">
        <v>2701</v>
      </c>
      <c r="C2075" s="181">
        <v>2.52E-2</v>
      </c>
      <c r="D2075" s="878"/>
    </row>
    <row r="2076" spans="2:4" ht="12.75" customHeight="1">
      <c r="B2076" s="2454" t="s">
        <v>1061</v>
      </c>
      <c r="C2076" s="2230"/>
      <c r="D2076" s="2455"/>
    </row>
    <row r="2077" spans="2:4">
      <c r="B2077" s="876" t="s">
        <v>529</v>
      </c>
      <c r="C2077" s="356"/>
      <c r="D2077" s="873"/>
    </row>
    <row r="2078" spans="2:4">
      <c r="B2078" s="872" t="s">
        <v>530</v>
      </c>
      <c r="C2078" s="356"/>
      <c r="D2078" s="873"/>
    </row>
    <row r="2079" spans="2:4">
      <c r="B2079" s="872" t="s">
        <v>531</v>
      </c>
      <c r="C2079" s="356"/>
      <c r="D2079" s="873"/>
    </row>
    <row r="2080" spans="2:4">
      <c r="B2080" s="872" t="s">
        <v>532</v>
      </c>
      <c r="C2080" s="356"/>
      <c r="D2080" s="873"/>
    </row>
    <row r="2081" spans="2:4">
      <c r="B2081" s="872" t="s">
        <v>533</v>
      </c>
      <c r="C2081" s="356"/>
      <c r="D2081" s="873"/>
    </row>
    <row r="2082" spans="2:4">
      <c r="B2082" s="872" t="s">
        <v>534</v>
      </c>
      <c r="C2082" s="356"/>
      <c r="D2082" s="873"/>
    </row>
    <row r="2083" spans="2:4">
      <c r="B2083" s="872" t="s">
        <v>535</v>
      </c>
      <c r="C2083" s="356"/>
      <c r="D2083" s="873"/>
    </row>
    <row r="2084" spans="2:4">
      <c r="B2084" s="872" t="s">
        <v>536</v>
      </c>
      <c r="C2084" s="356"/>
      <c r="D2084" s="873"/>
    </row>
    <row r="2085" spans="2:4">
      <c r="B2085" s="872" t="s">
        <v>537</v>
      </c>
      <c r="C2085" s="356"/>
      <c r="D2085" s="873"/>
    </row>
    <row r="2086" spans="2:4">
      <c r="B2086" s="872" t="s">
        <v>538</v>
      </c>
      <c r="C2086" s="356"/>
      <c r="D2086" s="873"/>
    </row>
    <row r="2087" spans="2:4" ht="12.75" customHeight="1">
      <c r="B2087" s="2454" t="s">
        <v>652</v>
      </c>
      <c r="C2087" s="2230"/>
      <c r="D2087" s="2455"/>
    </row>
    <row r="2088" spans="2:4" ht="12.75" customHeight="1">
      <c r="B2088" s="2454" t="s">
        <v>49</v>
      </c>
      <c r="C2088" s="2230"/>
      <c r="D2088" s="2455"/>
    </row>
    <row r="2089" spans="2:4">
      <c r="B2089" s="876" t="s">
        <v>540</v>
      </c>
      <c r="C2089" s="356"/>
      <c r="D2089" s="873"/>
    </row>
    <row r="2090" spans="2:4">
      <c r="B2090" s="872" t="s">
        <v>541</v>
      </c>
      <c r="C2090" s="356"/>
      <c r="D2090" s="873"/>
    </row>
    <row r="2091" spans="2:4">
      <c r="B2091" s="872" t="s">
        <v>542</v>
      </c>
      <c r="C2091" s="356"/>
      <c r="D2091" s="873"/>
    </row>
    <row r="2092" spans="2:4">
      <c r="B2092" s="872" t="s">
        <v>543</v>
      </c>
      <c r="C2092" s="356"/>
      <c r="D2092" s="873"/>
    </row>
    <row r="2093" spans="2:4">
      <c r="B2093" s="872" t="s">
        <v>544</v>
      </c>
      <c r="C2093" s="356"/>
      <c r="D2093" s="873"/>
    </row>
    <row r="2094" spans="2:4">
      <c r="B2094" s="872" t="s">
        <v>545</v>
      </c>
      <c r="C2094" s="356"/>
      <c r="D2094" s="873"/>
    </row>
    <row r="2095" spans="2:4">
      <c r="B2095" s="872" t="s">
        <v>546</v>
      </c>
      <c r="C2095" s="356"/>
      <c r="D2095" s="873"/>
    </row>
    <row r="2096" spans="2:4">
      <c r="B2096" s="872" t="s">
        <v>547</v>
      </c>
      <c r="C2096" s="356"/>
      <c r="D2096" s="873"/>
    </row>
    <row r="2097" spans="2:4">
      <c r="B2097" s="872" t="s">
        <v>548</v>
      </c>
      <c r="C2097" s="356"/>
      <c r="D2097" s="873"/>
    </row>
    <row r="2098" spans="2:4">
      <c r="B2098" s="872" t="s">
        <v>549</v>
      </c>
      <c r="C2098" s="356"/>
      <c r="D2098" s="873"/>
    </row>
    <row r="2099" spans="2:4">
      <c r="B2099" s="872" t="s">
        <v>550</v>
      </c>
      <c r="C2099" s="356"/>
      <c r="D2099" s="873"/>
    </row>
    <row r="2100" spans="2:4">
      <c r="B2100" s="872" t="s">
        <v>580</v>
      </c>
      <c r="C2100" s="356"/>
      <c r="D2100" s="873"/>
    </row>
    <row r="2101" spans="2:4" ht="12.75" customHeight="1">
      <c r="B2101" s="2454" t="s">
        <v>1080</v>
      </c>
      <c r="C2101" s="2230"/>
      <c r="D2101" s="2455"/>
    </row>
    <row r="2102" spans="2:4" ht="12.75" customHeight="1">
      <c r="B2102" s="2454" t="s">
        <v>1081</v>
      </c>
      <c r="C2102" s="2230"/>
      <c r="D2102" s="2455"/>
    </row>
    <row r="2103" spans="2:4">
      <c r="B2103" s="872" t="s">
        <v>653</v>
      </c>
      <c r="C2103" s="356"/>
      <c r="D2103" s="873"/>
    </row>
    <row r="2104" spans="2:4" ht="12.75" customHeight="1">
      <c r="B2104" s="2458" t="s">
        <v>1069</v>
      </c>
      <c r="C2104" s="2459"/>
      <c r="D2104" s="2460"/>
    </row>
    <row r="2105" spans="2:4" ht="12.75" customHeight="1">
      <c r="B2105" s="2485" t="s">
        <v>517</v>
      </c>
      <c r="C2105" s="2486"/>
      <c r="D2105" s="878"/>
    </row>
    <row r="2106" spans="2:4" ht="12.75" customHeight="1">
      <c r="B2106" s="2458" t="s">
        <v>582</v>
      </c>
      <c r="C2106" s="2459"/>
      <c r="D2106" s="2460"/>
    </row>
    <row r="2107" spans="2:4" ht="13.5" thickBot="1">
      <c r="B2107" s="2473" t="s">
        <v>2702</v>
      </c>
      <c r="C2107" s="2474"/>
      <c r="D2107" s="2475"/>
    </row>
    <row r="2108" spans="2:4" ht="14.25" thickTop="1" thickBot="1">
      <c r="B2108"/>
      <c r="C2108"/>
      <c r="D2108"/>
    </row>
    <row r="2109" spans="2:4" ht="13.5" thickTop="1">
      <c r="B2109" s="2506" t="s">
        <v>2707</v>
      </c>
      <c r="C2109" s="2507"/>
      <c r="D2109" s="2508"/>
    </row>
    <row r="2110" spans="2:4" ht="13.5" customHeight="1" thickBot="1">
      <c r="B2110" s="2467" t="s">
        <v>2708</v>
      </c>
      <c r="C2110" s="2468"/>
      <c r="D2110" s="2469"/>
    </row>
    <row r="2111" spans="2:4" ht="39" thickBot="1">
      <c r="B2111" s="861" t="s">
        <v>307</v>
      </c>
      <c r="C2111" s="166" t="s">
        <v>2709</v>
      </c>
      <c r="D2111" s="862" t="s">
        <v>270</v>
      </c>
    </row>
    <row r="2112" spans="2:4">
      <c r="B2112" s="905" t="s">
        <v>271</v>
      </c>
      <c r="C2112" s="327">
        <v>1800</v>
      </c>
      <c r="D2112" s="906" t="s">
        <v>272</v>
      </c>
    </row>
    <row r="2113" spans="2:4">
      <c r="B2113" s="891" t="s">
        <v>273</v>
      </c>
      <c r="C2113" s="350">
        <v>420</v>
      </c>
      <c r="D2113" s="907" t="s">
        <v>609</v>
      </c>
    </row>
    <row r="2114" spans="2:4" ht="13.5" thickBot="1">
      <c r="B2114" s="2493" t="s">
        <v>215</v>
      </c>
      <c r="C2114" s="2494"/>
      <c r="D2114" s="2495"/>
    </row>
    <row r="2115" spans="2:4" ht="12.75" customHeight="1">
      <c r="B2115" s="2496" t="s">
        <v>551</v>
      </c>
      <c r="C2115" s="2497"/>
      <c r="D2115" s="2498"/>
    </row>
    <row r="2116" spans="2:4" ht="13.5" thickBot="1">
      <c r="B2116" s="872"/>
      <c r="C2116" s="356"/>
      <c r="D2116" s="873"/>
    </row>
    <row r="2117" spans="2:4" ht="26.25" thickBot="1">
      <c r="B2117" s="908" t="s">
        <v>1088</v>
      </c>
      <c r="C2117" s="349" t="s">
        <v>1089</v>
      </c>
      <c r="D2117" s="873"/>
    </row>
    <row r="2118" spans="2:4">
      <c r="B2118" s="863" t="s">
        <v>1090</v>
      </c>
      <c r="C2118" s="179">
        <v>0.02</v>
      </c>
      <c r="D2118" s="873"/>
    </row>
    <row r="2119" spans="2:4">
      <c r="B2119" s="865" t="s">
        <v>1091</v>
      </c>
      <c r="C2119" s="180">
        <v>1.9800000000000002E-2</v>
      </c>
      <c r="D2119" s="873"/>
    </row>
    <row r="2120" spans="2:4">
      <c r="B2120" s="865" t="s">
        <v>1092</v>
      </c>
      <c r="C2120" s="180">
        <v>1.9599999999999999E-2</v>
      </c>
      <c r="D2120" s="873"/>
    </row>
    <row r="2121" spans="2:4">
      <c r="B2121" s="865" t="s">
        <v>1093</v>
      </c>
      <c r="C2121" s="180">
        <v>1.9400000000000001E-2</v>
      </c>
      <c r="D2121" s="873"/>
    </row>
    <row r="2122" spans="2:4">
      <c r="B2122" s="865" t="s">
        <v>1094</v>
      </c>
      <c r="C2122" s="180">
        <v>1.9300000000000001E-2</v>
      </c>
      <c r="D2122" s="873"/>
    </row>
    <row r="2123" spans="2:4">
      <c r="B2123" s="865" t="s">
        <v>1095</v>
      </c>
      <c r="C2123" s="180">
        <v>1.9199999999999998E-2</v>
      </c>
      <c r="D2123" s="873"/>
    </row>
    <row r="2124" spans="2:4" ht="13.5" thickBot="1">
      <c r="B2124" s="909" t="s">
        <v>1096</v>
      </c>
      <c r="C2124" s="181">
        <v>1.9E-2</v>
      </c>
      <c r="D2124" s="873"/>
    </row>
    <row r="2125" spans="2:4" ht="13.5" thickBot="1">
      <c r="B2125" s="872"/>
      <c r="C2125" s="356"/>
      <c r="D2125" s="873"/>
    </row>
    <row r="2126" spans="2:4" ht="26.25" thickBot="1">
      <c r="B2126" s="908" t="s">
        <v>1097</v>
      </c>
      <c r="C2126" s="349" t="s">
        <v>1089</v>
      </c>
      <c r="D2126" s="873"/>
    </row>
    <row r="2127" spans="2:4">
      <c r="B2127" s="863" t="s">
        <v>1090</v>
      </c>
      <c r="C2127" s="179">
        <v>5.6000000000000001E-2</v>
      </c>
      <c r="D2127" s="873"/>
    </row>
    <row r="2128" spans="2:4">
      <c r="B2128" s="865" t="s">
        <v>1098</v>
      </c>
      <c r="C2128" s="180">
        <v>5.5899999999999998E-2</v>
      </c>
      <c r="D2128" s="873"/>
    </row>
    <row r="2129" spans="2:4">
      <c r="B2129" s="865" t="s">
        <v>1099</v>
      </c>
      <c r="C2129" s="180">
        <v>5.4600000000000003E-2</v>
      </c>
      <c r="D2129" s="873"/>
    </row>
    <row r="2130" spans="2:4">
      <c r="B2130" s="865" t="s">
        <v>1100</v>
      </c>
      <c r="C2130" s="180">
        <v>5.45E-2</v>
      </c>
      <c r="D2130" s="873"/>
    </row>
    <row r="2131" spans="2:4">
      <c r="B2131" s="865" t="s">
        <v>1101</v>
      </c>
      <c r="C2131" s="180">
        <v>5.4399999999999997E-2</v>
      </c>
      <c r="D2131" s="873"/>
    </row>
    <row r="2132" spans="2:4">
      <c r="B2132" s="865" t="s">
        <v>1102</v>
      </c>
      <c r="C2132" s="180">
        <v>5.3999999999999999E-2</v>
      </c>
      <c r="D2132" s="873"/>
    </row>
    <row r="2133" spans="2:4">
      <c r="B2133" s="891" t="s">
        <v>2676</v>
      </c>
      <c r="C2133" s="328">
        <v>4.7E-2</v>
      </c>
      <c r="D2133" s="873"/>
    </row>
    <row r="2134" spans="2:4">
      <c r="B2134" s="910" t="s">
        <v>2677</v>
      </c>
      <c r="C2134" s="328">
        <v>0.04</v>
      </c>
      <c r="D2134" s="873"/>
    </row>
    <row r="2135" spans="2:4">
      <c r="B2135" s="910" t="s">
        <v>2678</v>
      </c>
      <c r="C2135" s="328">
        <v>3.2000000000000001E-2</v>
      </c>
      <c r="D2135" s="873"/>
    </row>
    <row r="2136" spans="2:4" ht="13.5" thickBot="1">
      <c r="B2136" s="911" t="s">
        <v>2679</v>
      </c>
      <c r="C2136" s="181">
        <v>2.52E-2</v>
      </c>
      <c r="D2136" s="873"/>
    </row>
    <row r="2137" spans="2:4">
      <c r="B2137" s="912" t="s">
        <v>329</v>
      </c>
      <c r="C2137" s="356"/>
      <c r="D2137" s="873"/>
    </row>
    <row r="2138" spans="2:4" ht="13.5" thickBot="1">
      <c r="B2138" s="872"/>
      <c r="C2138" s="356"/>
      <c r="D2138" s="873"/>
    </row>
    <row r="2139" spans="2:4" ht="26.25" thickBot="1">
      <c r="B2139" s="908" t="s">
        <v>2680</v>
      </c>
      <c r="C2139" s="349" t="s">
        <v>1089</v>
      </c>
      <c r="D2139" s="873"/>
    </row>
    <row r="2140" spans="2:4">
      <c r="B2140" s="863" t="s">
        <v>1105</v>
      </c>
      <c r="C2140" s="192">
        <v>0.13500000000000001</v>
      </c>
      <c r="D2140" s="873"/>
    </row>
    <row r="2141" spans="2:4">
      <c r="B2141" s="865" t="s">
        <v>1106</v>
      </c>
      <c r="C2141" s="193">
        <v>0.1303</v>
      </c>
      <c r="D2141" s="873"/>
    </row>
    <row r="2142" spans="2:4">
      <c r="B2142" s="865" t="s">
        <v>1107</v>
      </c>
      <c r="C2142" s="193">
        <v>0.127</v>
      </c>
      <c r="D2142" s="873"/>
    </row>
    <row r="2143" spans="2:4">
      <c r="B2143" s="865" t="s">
        <v>1108</v>
      </c>
      <c r="C2143" s="193">
        <v>0.1232</v>
      </c>
      <c r="D2143" s="873"/>
    </row>
    <row r="2144" spans="2:4">
      <c r="B2144" s="865" t="s">
        <v>1109</v>
      </c>
      <c r="C2144" s="193">
        <v>0.11890000000000001</v>
      </c>
      <c r="D2144" s="873"/>
    </row>
    <row r="2145" spans="2:4">
      <c r="B2145" s="865" t="s">
        <v>260</v>
      </c>
      <c r="C2145" s="193">
        <v>0.11409999999999999</v>
      </c>
      <c r="D2145" s="873"/>
    </row>
    <row r="2146" spans="2:4">
      <c r="B2146" s="891" t="s">
        <v>2681</v>
      </c>
      <c r="C2146" s="329">
        <v>0.11083999999999999</v>
      </c>
      <c r="D2146" s="873"/>
    </row>
    <row r="2147" spans="2:4">
      <c r="B2147" s="891" t="s">
        <v>2682</v>
      </c>
      <c r="C2147" s="329">
        <v>0.1008</v>
      </c>
      <c r="D2147" s="873"/>
    </row>
    <row r="2148" spans="2:4">
      <c r="B2148" s="891" t="s">
        <v>2683</v>
      </c>
      <c r="C2148" s="329">
        <v>9.3799999999999994E-2</v>
      </c>
      <c r="D2148" s="873"/>
    </row>
    <row r="2149" spans="2:4" ht="13.5" thickBot="1">
      <c r="B2149" s="911" t="s">
        <v>2684</v>
      </c>
      <c r="C2149" s="194">
        <v>8.72E-2</v>
      </c>
      <c r="D2149" s="873"/>
    </row>
    <row r="2150" spans="2:4" ht="12.75" customHeight="1">
      <c r="B2150" s="2499" t="s">
        <v>1428</v>
      </c>
      <c r="C2150" s="2500"/>
      <c r="D2150" s="873"/>
    </row>
    <row r="2151" spans="2:4">
      <c r="B2151" s="872"/>
      <c r="C2151" s="182"/>
      <c r="D2151" s="873"/>
    </row>
    <row r="2152" spans="2:4">
      <c r="B2152" s="2501" t="s">
        <v>281</v>
      </c>
      <c r="C2152" s="2502"/>
      <c r="D2152" s="873"/>
    </row>
    <row r="2153" spans="2:4" ht="13.5" thickBot="1">
      <c r="B2153" s="872"/>
      <c r="C2153" s="182"/>
      <c r="D2153" s="873"/>
    </row>
    <row r="2154" spans="2:4" ht="13.5" thickBot="1">
      <c r="B2154" s="913" t="s">
        <v>206</v>
      </c>
      <c r="C2154" s="183" t="s">
        <v>262</v>
      </c>
      <c r="D2154" s="873"/>
    </row>
    <row r="2155" spans="2:4">
      <c r="B2155" s="914" t="s">
        <v>283</v>
      </c>
      <c r="C2155" s="184">
        <v>0.09</v>
      </c>
      <c r="D2155" s="873"/>
    </row>
    <row r="2156" spans="2:4">
      <c r="B2156" s="867" t="s">
        <v>285</v>
      </c>
      <c r="C2156" s="185">
        <v>0.09</v>
      </c>
      <c r="D2156" s="873"/>
    </row>
    <row r="2157" spans="2:4">
      <c r="B2157" s="888" t="s">
        <v>2685</v>
      </c>
      <c r="C2157" s="185">
        <v>0.21</v>
      </c>
      <c r="D2157" s="873"/>
    </row>
    <row r="2158" spans="2:4">
      <c r="B2158" s="888" t="s">
        <v>2686</v>
      </c>
      <c r="C2158" s="185">
        <v>0.23</v>
      </c>
      <c r="D2158" s="873"/>
    </row>
    <row r="2159" spans="2:4">
      <c r="B2159" s="888" t="s">
        <v>2687</v>
      </c>
      <c r="C2159" s="185">
        <v>0.22</v>
      </c>
      <c r="D2159" s="873"/>
    </row>
    <row r="2160" spans="2:4">
      <c r="B2160" s="888" t="s">
        <v>2688</v>
      </c>
      <c r="C2160" s="185">
        <v>0.22</v>
      </c>
      <c r="D2160" s="873"/>
    </row>
    <row r="2161" spans="2:4">
      <c r="B2161" s="888" t="s">
        <v>2689</v>
      </c>
      <c r="C2161" s="185">
        <v>0.13</v>
      </c>
      <c r="D2161" s="873"/>
    </row>
    <row r="2162" spans="2:4">
      <c r="B2162" s="888" t="s">
        <v>2690</v>
      </c>
      <c r="C2162" s="185">
        <v>0.22</v>
      </c>
      <c r="D2162" s="873"/>
    </row>
    <row r="2163" spans="2:4">
      <c r="B2163" s="888" t="s">
        <v>2691</v>
      </c>
      <c r="C2163" s="185">
        <v>0.19</v>
      </c>
      <c r="D2163" s="873"/>
    </row>
    <row r="2164" spans="2:4">
      <c r="B2164" s="887" t="s">
        <v>2271</v>
      </c>
      <c r="C2164" s="330">
        <v>0.13</v>
      </c>
      <c r="D2164" s="873"/>
    </row>
    <row r="2165" spans="2:4">
      <c r="B2165" s="887" t="s">
        <v>2272</v>
      </c>
      <c r="C2165" s="330">
        <v>0.2</v>
      </c>
      <c r="D2165" s="873"/>
    </row>
    <row r="2166" spans="2:4">
      <c r="B2166" s="888" t="s">
        <v>2692</v>
      </c>
      <c r="C2166" s="185">
        <v>0.13</v>
      </c>
      <c r="D2166" s="873"/>
    </row>
    <row r="2167" spans="2:4">
      <c r="B2167" s="888" t="s">
        <v>2693</v>
      </c>
      <c r="C2167" s="185">
        <v>0.25</v>
      </c>
      <c r="D2167" s="873"/>
    </row>
    <row r="2168" spans="2:4">
      <c r="B2168" s="888" t="s">
        <v>2694</v>
      </c>
      <c r="C2168" s="185">
        <v>0.19</v>
      </c>
      <c r="D2168" s="873"/>
    </row>
    <row r="2169" spans="2:4">
      <c r="B2169" s="888" t="s">
        <v>2695</v>
      </c>
      <c r="C2169" s="185">
        <v>1</v>
      </c>
      <c r="D2169" s="873"/>
    </row>
    <row r="2170" spans="2:4">
      <c r="B2170" s="888" t="s">
        <v>2342</v>
      </c>
      <c r="C2170" s="185">
        <v>0.3</v>
      </c>
      <c r="D2170" s="873"/>
    </row>
    <row r="2171" spans="2:4">
      <c r="B2171" s="887" t="s">
        <v>2273</v>
      </c>
      <c r="C2171" s="330">
        <v>0.6</v>
      </c>
      <c r="D2171" s="873"/>
    </row>
    <row r="2172" spans="2:4">
      <c r="B2172" s="887" t="s">
        <v>2696</v>
      </c>
      <c r="C2172" s="330">
        <v>0.5</v>
      </c>
      <c r="D2172" s="873"/>
    </row>
    <row r="2173" spans="2:4">
      <c r="B2173" s="887" t="s">
        <v>2274</v>
      </c>
      <c r="C2173" s="330">
        <v>6.8</v>
      </c>
      <c r="D2173" s="873"/>
    </row>
    <row r="2174" spans="2:4">
      <c r="B2174" s="867" t="s">
        <v>162</v>
      </c>
      <c r="C2174" s="185">
        <v>0.22</v>
      </c>
      <c r="D2174" s="873"/>
    </row>
    <row r="2175" spans="2:4">
      <c r="B2175" s="867" t="s">
        <v>163</v>
      </c>
      <c r="C2175" s="185">
        <v>0.35</v>
      </c>
      <c r="D2175" s="873"/>
    </row>
    <row r="2176" spans="2:4">
      <c r="B2176" s="867" t="s">
        <v>165</v>
      </c>
      <c r="C2176" s="185">
        <v>6.8</v>
      </c>
      <c r="D2176" s="873"/>
    </row>
    <row r="2177" spans="2:4" ht="13.5" thickBot="1">
      <c r="B2177" s="870" t="s">
        <v>717</v>
      </c>
      <c r="C2177" s="186">
        <v>0.39</v>
      </c>
      <c r="D2177" s="873"/>
    </row>
    <row r="2178" spans="2:4">
      <c r="B2178" s="912"/>
      <c r="C2178" s="187"/>
      <c r="D2178" s="873"/>
    </row>
    <row r="2179" spans="2:4">
      <c r="B2179" s="912" t="s">
        <v>718</v>
      </c>
      <c r="C2179" s="187"/>
      <c r="D2179" s="873"/>
    </row>
    <row r="2180" spans="2:4">
      <c r="B2180" s="889" t="s">
        <v>209</v>
      </c>
      <c r="C2180" s="356"/>
      <c r="D2180" s="873"/>
    </row>
    <row r="2181" spans="2:4">
      <c r="B2181" s="872" t="s">
        <v>226</v>
      </c>
      <c r="C2181" s="356"/>
      <c r="D2181" s="873"/>
    </row>
    <row r="2182" spans="2:4" ht="12.75" customHeight="1">
      <c r="B2182" s="2461" t="s">
        <v>2671</v>
      </c>
      <c r="C2182" s="2462"/>
      <c r="D2182" s="2463"/>
    </row>
    <row r="2183" spans="2:4" ht="12.75" customHeight="1">
      <c r="B2183" s="2464" t="s">
        <v>2650</v>
      </c>
      <c r="C2183" s="2465"/>
      <c r="D2183" s="2466"/>
    </row>
    <row r="2184" spans="2:4">
      <c r="B2184" s="872"/>
      <c r="C2184" s="356"/>
      <c r="D2184" s="873"/>
    </row>
    <row r="2185" spans="2:4">
      <c r="B2185" s="876" t="s">
        <v>227</v>
      </c>
      <c r="C2185" s="356"/>
      <c r="D2185" s="873"/>
    </row>
    <row r="2186" spans="2:4" ht="12.75" customHeight="1">
      <c r="B2186" s="2454" t="s">
        <v>2331</v>
      </c>
      <c r="C2186" s="2230"/>
      <c r="D2186" s="2455"/>
    </row>
    <row r="2187" spans="2:4" ht="12.75" customHeight="1">
      <c r="B2187" s="2458" t="s">
        <v>185</v>
      </c>
      <c r="C2187" s="2459"/>
      <c r="D2187" s="2460"/>
    </row>
    <row r="2188" spans="2:4" ht="12.75" customHeight="1">
      <c r="B2188" s="2458" t="s">
        <v>915</v>
      </c>
      <c r="C2188" s="2459"/>
      <c r="D2188" s="2460"/>
    </row>
    <row r="2189" spans="2:4" ht="13.5" customHeight="1" thickBot="1">
      <c r="B2189" s="2467" t="s">
        <v>47</v>
      </c>
      <c r="C2189" s="2468"/>
      <c r="D2189" s="2469"/>
    </row>
    <row r="2190" spans="2:4" ht="26.25" thickBot="1">
      <c r="B2190" s="908" t="s">
        <v>644</v>
      </c>
      <c r="C2190" s="349" t="s">
        <v>1089</v>
      </c>
      <c r="D2190" s="878"/>
    </row>
    <row r="2191" spans="2:4">
      <c r="B2191" s="863" t="s">
        <v>645</v>
      </c>
      <c r="C2191" s="179">
        <v>0.04</v>
      </c>
      <c r="D2191" s="878"/>
    </row>
    <row r="2192" spans="2:4">
      <c r="B2192" s="865" t="s">
        <v>646</v>
      </c>
      <c r="C2192" s="180">
        <v>3.9800000000000002E-2</v>
      </c>
      <c r="D2192" s="878"/>
    </row>
    <row r="2193" spans="2:4">
      <c r="B2193" s="865" t="s">
        <v>647</v>
      </c>
      <c r="C2193" s="180">
        <v>3.9600000000000003E-2</v>
      </c>
      <c r="D2193" s="878"/>
    </row>
    <row r="2194" spans="2:4">
      <c r="B2194" s="865" t="s">
        <v>648</v>
      </c>
      <c r="C2194" s="180">
        <v>3.9399999999999998E-2</v>
      </c>
      <c r="D2194" s="878"/>
    </row>
    <row r="2195" spans="2:4">
      <c r="B2195" s="865" t="s">
        <v>649</v>
      </c>
      <c r="C2195" s="180">
        <v>3.9199999999999999E-2</v>
      </c>
      <c r="D2195" s="878"/>
    </row>
    <row r="2196" spans="2:4">
      <c r="B2196" s="865" t="s">
        <v>650</v>
      </c>
      <c r="C2196" s="180">
        <v>3.9E-2</v>
      </c>
      <c r="D2196" s="878"/>
    </row>
    <row r="2197" spans="2:4">
      <c r="B2197" s="891" t="s">
        <v>2698</v>
      </c>
      <c r="C2197" s="328">
        <v>3.8800000000000001E-2</v>
      </c>
      <c r="D2197" s="878"/>
    </row>
    <row r="2198" spans="2:4">
      <c r="B2198" s="891" t="s">
        <v>2699</v>
      </c>
      <c r="C2198" s="328">
        <v>3.49E-2</v>
      </c>
      <c r="D2198" s="878"/>
    </row>
    <row r="2199" spans="2:4">
      <c r="B2199" s="891" t="s">
        <v>2700</v>
      </c>
      <c r="C2199" s="328">
        <v>2.9700000000000001E-2</v>
      </c>
      <c r="D2199" s="878"/>
    </row>
    <row r="2200" spans="2:4" ht="13.5" thickBot="1">
      <c r="B2200" s="911" t="s">
        <v>2701</v>
      </c>
      <c r="C2200" s="181">
        <v>2.52E-2</v>
      </c>
      <c r="D2200" s="878"/>
    </row>
    <row r="2201" spans="2:4" ht="12.75" customHeight="1">
      <c r="B2201" s="2454" t="s">
        <v>1061</v>
      </c>
      <c r="C2201" s="2230"/>
      <c r="D2201" s="2455"/>
    </row>
    <row r="2202" spans="2:4">
      <c r="B2202" s="876" t="s">
        <v>529</v>
      </c>
      <c r="C2202" s="356"/>
      <c r="D2202" s="873"/>
    </row>
    <row r="2203" spans="2:4">
      <c r="B2203" s="872" t="s">
        <v>530</v>
      </c>
      <c r="C2203" s="356"/>
      <c r="D2203" s="873"/>
    </row>
    <row r="2204" spans="2:4">
      <c r="B2204" s="872" t="s">
        <v>531</v>
      </c>
      <c r="C2204" s="356"/>
      <c r="D2204" s="873"/>
    </row>
    <row r="2205" spans="2:4">
      <c r="B2205" s="872" t="s">
        <v>532</v>
      </c>
      <c r="C2205" s="356"/>
      <c r="D2205" s="873"/>
    </row>
    <row r="2206" spans="2:4">
      <c r="B2206" s="872" t="s">
        <v>533</v>
      </c>
      <c r="C2206" s="356"/>
      <c r="D2206" s="873"/>
    </row>
    <row r="2207" spans="2:4">
      <c r="B2207" s="872" t="s">
        <v>534</v>
      </c>
      <c r="C2207" s="356"/>
      <c r="D2207" s="873"/>
    </row>
    <row r="2208" spans="2:4">
      <c r="B2208" s="872" t="s">
        <v>535</v>
      </c>
      <c r="C2208" s="356"/>
      <c r="D2208" s="873"/>
    </row>
    <row r="2209" spans="2:4">
      <c r="B2209" s="872" t="s">
        <v>536</v>
      </c>
      <c r="C2209" s="356"/>
      <c r="D2209" s="873"/>
    </row>
    <row r="2210" spans="2:4">
      <c r="B2210" s="872" t="s">
        <v>537</v>
      </c>
      <c r="C2210" s="356"/>
      <c r="D2210" s="873"/>
    </row>
    <row r="2211" spans="2:4">
      <c r="B2211" s="872" t="s">
        <v>538</v>
      </c>
      <c r="C2211" s="356"/>
      <c r="D2211" s="873"/>
    </row>
    <row r="2212" spans="2:4" ht="12.75" customHeight="1">
      <c r="B2212" s="2454" t="s">
        <v>652</v>
      </c>
      <c r="C2212" s="2230"/>
      <c r="D2212" s="2455"/>
    </row>
    <row r="2213" spans="2:4" ht="12.75" customHeight="1">
      <c r="B2213" s="2454" t="s">
        <v>49</v>
      </c>
      <c r="C2213" s="2230"/>
      <c r="D2213" s="2455"/>
    </row>
    <row r="2214" spans="2:4">
      <c r="B2214" s="876" t="s">
        <v>540</v>
      </c>
      <c r="C2214" s="356"/>
      <c r="D2214" s="873"/>
    </row>
    <row r="2215" spans="2:4">
      <c r="B2215" s="872" t="s">
        <v>541</v>
      </c>
      <c r="C2215" s="356"/>
      <c r="D2215" s="873"/>
    </row>
    <row r="2216" spans="2:4">
      <c r="B2216" s="872" t="s">
        <v>542</v>
      </c>
      <c r="C2216" s="356"/>
      <c r="D2216" s="873"/>
    </row>
    <row r="2217" spans="2:4">
      <c r="B2217" s="872" t="s">
        <v>543</v>
      </c>
      <c r="C2217" s="356"/>
      <c r="D2217" s="873"/>
    </row>
    <row r="2218" spans="2:4">
      <c r="B2218" s="872" t="s">
        <v>544</v>
      </c>
      <c r="C2218" s="356"/>
      <c r="D2218" s="873"/>
    </row>
    <row r="2219" spans="2:4">
      <c r="B2219" s="872" t="s">
        <v>545</v>
      </c>
      <c r="C2219" s="356"/>
      <c r="D2219" s="873"/>
    </row>
    <row r="2220" spans="2:4">
      <c r="B2220" s="872" t="s">
        <v>546</v>
      </c>
      <c r="C2220" s="356"/>
      <c r="D2220" s="873"/>
    </row>
    <row r="2221" spans="2:4">
      <c r="B2221" s="872" t="s">
        <v>547</v>
      </c>
      <c r="C2221" s="356"/>
      <c r="D2221" s="873"/>
    </row>
    <row r="2222" spans="2:4">
      <c r="B2222" s="872" t="s">
        <v>548</v>
      </c>
      <c r="C2222" s="356"/>
      <c r="D2222" s="873"/>
    </row>
    <row r="2223" spans="2:4">
      <c r="B2223" s="872" t="s">
        <v>549</v>
      </c>
      <c r="C2223" s="356"/>
      <c r="D2223" s="873"/>
    </row>
    <row r="2224" spans="2:4">
      <c r="B2224" s="872" t="s">
        <v>550</v>
      </c>
      <c r="C2224" s="356"/>
      <c r="D2224" s="873"/>
    </row>
    <row r="2225" spans="2:4">
      <c r="B2225" s="872" t="s">
        <v>580</v>
      </c>
      <c r="C2225" s="356"/>
      <c r="D2225" s="873"/>
    </row>
    <row r="2226" spans="2:4" ht="12.75" customHeight="1">
      <c r="B2226" s="2454" t="s">
        <v>1080</v>
      </c>
      <c r="C2226" s="2230"/>
      <c r="D2226" s="2455"/>
    </row>
    <row r="2227" spans="2:4" ht="12.75" customHeight="1">
      <c r="B2227" s="2454" t="s">
        <v>1081</v>
      </c>
      <c r="C2227" s="2230"/>
      <c r="D2227" s="2455"/>
    </row>
    <row r="2228" spans="2:4">
      <c r="B2228" s="872" t="s">
        <v>653</v>
      </c>
      <c r="C2228" s="356"/>
      <c r="D2228" s="873"/>
    </row>
    <row r="2229" spans="2:4" ht="12.75" customHeight="1">
      <c r="B2229" s="2458" t="s">
        <v>1069</v>
      </c>
      <c r="C2229" s="2459"/>
      <c r="D2229" s="2460"/>
    </row>
    <row r="2230" spans="2:4" ht="12.75" customHeight="1">
      <c r="B2230" s="2485" t="s">
        <v>517</v>
      </c>
      <c r="C2230" s="2486"/>
      <c r="D2230" s="878"/>
    </row>
    <row r="2231" spans="2:4" ht="12.75" customHeight="1">
      <c r="B2231" s="2458" t="s">
        <v>582</v>
      </c>
      <c r="C2231" s="2459"/>
      <c r="D2231" s="2460"/>
    </row>
    <row r="2232" spans="2:4" ht="13.5" thickBot="1">
      <c r="B2232" s="2473" t="s">
        <v>2702</v>
      </c>
      <c r="C2232" s="2474"/>
      <c r="D2232" s="2475"/>
    </row>
    <row r="2233" spans="2:4" ht="14.25" thickTop="1" thickBot="1">
      <c r="B2233"/>
      <c r="C2233"/>
      <c r="D2233"/>
    </row>
    <row r="2234" spans="2:4" ht="13.5" thickTop="1">
      <c r="B2234" s="2506" t="s">
        <v>2710</v>
      </c>
      <c r="C2234" s="2507"/>
      <c r="D2234" s="2508"/>
    </row>
    <row r="2235" spans="2:4" ht="39" customHeight="1" thickBot="1">
      <c r="B2235" s="2467" t="s">
        <v>2711</v>
      </c>
      <c r="C2235" s="2468"/>
      <c r="D2235" s="2469"/>
    </row>
    <row r="2236" spans="2:4" ht="39" thickBot="1">
      <c r="B2236" s="861" t="s">
        <v>307</v>
      </c>
      <c r="C2236" s="166" t="s">
        <v>2712</v>
      </c>
      <c r="D2236" s="862" t="s">
        <v>270</v>
      </c>
    </row>
    <row r="2237" spans="2:4">
      <c r="B2237" s="905" t="s">
        <v>271</v>
      </c>
      <c r="C2237" s="327">
        <v>3600</v>
      </c>
      <c r="D2237" s="906" t="s">
        <v>272</v>
      </c>
    </row>
    <row r="2238" spans="2:4">
      <c r="B2238" s="891" t="s">
        <v>273</v>
      </c>
      <c r="C2238" s="350">
        <v>840</v>
      </c>
      <c r="D2238" s="907" t="s">
        <v>609</v>
      </c>
    </row>
    <row r="2239" spans="2:4" ht="13.5" thickBot="1">
      <c r="B2239" s="2493" t="s">
        <v>215</v>
      </c>
      <c r="C2239" s="2494"/>
      <c r="D2239" s="2495"/>
    </row>
    <row r="2240" spans="2:4" ht="12.75" customHeight="1">
      <c r="B2240" s="2496" t="s">
        <v>551</v>
      </c>
      <c r="C2240" s="2497"/>
      <c r="D2240" s="2498"/>
    </row>
    <row r="2241" spans="2:4" ht="13.5" thickBot="1">
      <c r="B2241" s="872"/>
      <c r="C2241" s="356"/>
      <c r="D2241" s="873"/>
    </row>
    <row r="2242" spans="2:4" ht="26.25" thickBot="1">
      <c r="B2242" s="908" t="s">
        <v>1088</v>
      </c>
      <c r="C2242" s="349" t="s">
        <v>1089</v>
      </c>
      <c r="D2242" s="873"/>
    </row>
    <row r="2243" spans="2:4">
      <c r="B2243" s="863" t="s">
        <v>1090</v>
      </c>
      <c r="C2243" s="179">
        <v>0.02</v>
      </c>
      <c r="D2243" s="873"/>
    </row>
    <row r="2244" spans="2:4">
      <c r="B2244" s="865" t="s">
        <v>1091</v>
      </c>
      <c r="C2244" s="180">
        <v>1.9800000000000002E-2</v>
      </c>
      <c r="D2244" s="873"/>
    </row>
    <row r="2245" spans="2:4">
      <c r="B2245" s="865" t="s">
        <v>1092</v>
      </c>
      <c r="C2245" s="180">
        <v>1.9599999999999999E-2</v>
      </c>
      <c r="D2245" s="873"/>
    </row>
    <row r="2246" spans="2:4">
      <c r="B2246" s="865" t="s">
        <v>1093</v>
      </c>
      <c r="C2246" s="180">
        <v>1.9400000000000001E-2</v>
      </c>
      <c r="D2246" s="873"/>
    </row>
    <row r="2247" spans="2:4">
      <c r="B2247" s="865" t="s">
        <v>1094</v>
      </c>
      <c r="C2247" s="180">
        <v>1.9300000000000001E-2</v>
      </c>
      <c r="D2247" s="873"/>
    </row>
    <row r="2248" spans="2:4">
      <c r="B2248" s="865" t="s">
        <v>1095</v>
      </c>
      <c r="C2248" s="180">
        <v>1.9199999999999998E-2</v>
      </c>
      <c r="D2248" s="873"/>
    </row>
    <row r="2249" spans="2:4" ht="13.5" thickBot="1">
      <c r="B2249" s="909" t="s">
        <v>1096</v>
      </c>
      <c r="C2249" s="181">
        <v>1.9E-2</v>
      </c>
      <c r="D2249" s="873"/>
    </row>
    <row r="2250" spans="2:4" ht="13.5" thickBot="1">
      <c r="B2250" s="872"/>
      <c r="C2250" s="356"/>
      <c r="D2250" s="873"/>
    </row>
    <row r="2251" spans="2:4" ht="26.25" thickBot="1">
      <c r="B2251" s="908" t="s">
        <v>1097</v>
      </c>
      <c r="C2251" s="349" t="s">
        <v>1089</v>
      </c>
      <c r="D2251" s="873"/>
    </row>
    <row r="2252" spans="2:4">
      <c r="B2252" s="863" t="s">
        <v>1090</v>
      </c>
      <c r="C2252" s="179">
        <v>5.6000000000000001E-2</v>
      </c>
      <c r="D2252" s="873"/>
    </row>
    <row r="2253" spans="2:4">
      <c r="B2253" s="865" t="s">
        <v>1098</v>
      </c>
      <c r="C2253" s="180">
        <v>5.5899999999999998E-2</v>
      </c>
      <c r="D2253" s="873"/>
    </row>
    <row r="2254" spans="2:4">
      <c r="B2254" s="865" t="s">
        <v>1099</v>
      </c>
      <c r="C2254" s="180">
        <v>5.4600000000000003E-2</v>
      </c>
      <c r="D2254" s="873"/>
    </row>
    <row r="2255" spans="2:4">
      <c r="B2255" s="865" t="s">
        <v>1100</v>
      </c>
      <c r="C2255" s="180">
        <v>5.45E-2</v>
      </c>
      <c r="D2255" s="873"/>
    </row>
    <row r="2256" spans="2:4">
      <c r="B2256" s="865" t="s">
        <v>1101</v>
      </c>
      <c r="C2256" s="180">
        <v>5.4399999999999997E-2</v>
      </c>
      <c r="D2256" s="873"/>
    </row>
    <row r="2257" spans="2:4">
      <c r="B2257" s="865" t="s">
        <v>1102</v>
      </c>
      <c r="C2257" s="180">
        <v>5.3999999999999999E-2</v>
      </c>
      <c r="D2257" s="873"/>
    </row>
    <row r="2258" spans="2:4">
      <c r="B2258" s="891" t="s">
        <v>2676</v>
      </c>
      <c r="C2258" s="328">
        <v>4.7E-2</v>
      </c>
      <c r="D2258" s="873"/>
    </row>
    <row r="2259" spans="2:4">
      <c r="B2259" s="910" t="s">
        <v>2677</v>
      </c>
      <c r="C2259" s="328">
        <v>0.04</v>
      </c>
      <c r="D2259" s="873"/>
    </row>
    <row r="2260" spans="2:4">
      <c r="B2260" s="910" t="s">
        <v>2678</v>
      </c>
      <c r="C2260" s="328">
        <v>3.2000000000000001E-2</v>
      </c>
      <c r="D2260" s="873"/>
    </row>
    <row r="2261" spans="2:4" ht="13.5" thickBot="1">
      <c r="B2261" s="911" t="s">
        <v>2679</v>
      </c>
      <c r="C2261" s="181">
        <v>2.52E-2</v>
      </c>
      <c r="D2261" s="873"/>
    </row>
    <row r="2262" spans="2:4">
      <c r="B2262" s="912" t="s">
        <v>329</v>
      </c>
      <c r="C2262" s="356"/>
      <c r="D2262" s="873"/>
    </row>
    <row r="2263" spans="2:4" ht="13.5" thickBot="1">
      <c r="B2263" s="872"/>
      <c r="C2263" s="356"/>
      <c r="D2263" s="873"/>
    </row>
    <row r="2264" spans="2:4" ht="26.25" thickBot="1">
      <c r="B2264" s="908" t="s">
        <v>2680</v>
      </c>
      <c r="C2264" s="349" t="s">
        <v>1089</v>
      </c>
      <c r="D2264" s="873"/>
    </row>
    <row r="2265" spans="2:4">
      <c r="B2265" s="863" t="s">
        <v>1105</v>
      </c>
      <c r="C2265" s="192">
        <v>0.13500000000000001</v>
      </c>
      <c r="D2265" s="873"/>
    </row>
    <row r="2266" spans="2:4">
      <c r="B2266" s="865" t="s">
        <v>1106</v>
      </c>
      <c r="C2266" s="193">
        <v>0.1303</v>
      </c>
      <c r="D2266" s="873"/>
    </row>
    <row r="2267" spans="2:4">
      <c r="B2267" s="865" t="s">
        <v>1107</v>
      </c>
      <c r="C2267" s="193">
        <v>0.127</v>
      </c>
      <c r="D2267" s="873"/>
    </row>
    <row r="2268" spans="2:4">
      <c r="B2268" s="865" t="s">
        <v>1108</v>
      </c>
      <c r="C2268" s="193">
        <v>0.1232</v>
      </c>
      <c r="D2268" s="873"/>
    </row>
    <row r="2269" spans="2:4">
      <c r="B2269" s="865" t="s">
        <v>1109</v>
      </c>
      <c r="C2269" s="193">
        <v>0.11890000000000001</v>
      </c>
      <c r="D2269" s="873"/>
    </row>
    <row r="2270" spans="2:4">
      <c r="B2270" s="865" t="s">
        <v>260</v>
      </c>
      <c r="C2270" s="193">
        <v>0.11409999999999999</v>
      </c>
      <c r="D2270" s="873"/>
    </row>
    <row r="2271" spans="2:4">
      <c r="B2271" s="891" t="s">
        <v>2681</v>
      </c>
      <c r="C2271" s="329">
        <v>0.11083999999999999</v>
      </c>
      <c r="D2271" s="873"/>
    </row>
    <row r="2272" spans="2:4">
      <c r="B2272" s="891" t="s">
        <v>2682</v>
      </c>
      <c r="C2272" s="329">
        <v>0.1008</v>
      </c>
      <c r="D2272" s="873"/>
    </row>
    <row r="2273" spans="2:4">
      <c r="B2273" s="891" t="s">
        <v>2683</v>
      </c>
      <c r="C2273" s="329">
        <v>9.3799999999999994E-2</v>
      </c>
      <c r="D2273" s="873"/>
    </row>
    <row r="2274" spans="2:4" ht="13.5" thickBot="1">
      <c r="B2274" s="911" t="s">
        <v>2684</v>
      </c>
      <c r="C2274" s="194">
        <v>8.72E-2</v>
      </c>
      <c r="D2274" s="873"/>
    </row>
    <row r="2275" spans="2:4" ht="12.75" customHeight="1">
      <c r="B2275" s="2499" t="s">
        <v>1428</v>
      </c>
      <c r="C2275" s="2500"/>
      <c r="D2275" s="873"/>
    </row>
    <row r="2276" spans="2:4">
      <c r="B2276" s="872"/>
      <c r="C2276" s="182"/>
      <c r="D2276" s="873"/>
    </row>
    <row r="2277" spans="2:4">
      <c r="B2277" s="2501" t="s">
        <v>281</v>
      </c>
      <c r="C2277" s="2502"/>
      <c r="D2277" s="873"/>
    </row>
    <row r="2278" spans="2:4" ht="13.5" thickBot="1">
      <c r="B2278" s="872"/>
      <c r="C2278" s="182"/>
      <c r="D2278" s="873"/>
    </row>
    <row r="2279" spans="2:4" ht="13.5" thickBot="1">
      <c r="B2279" s="913" t="s">
        <v>206</v>
      </c>
      <c r="C2279" s="183" t="s">
        <v>262</v>
      </c>
      <c r="D2279" s="873"/>
    </row>
    <row r="2280" spans="2:4">
      <c r="B2280" s="914" t="s">
        <v>283</v>
      </c>
      <c r="C2280" s="184">
        <v>0.09</v>
      </c>
      <c r="D2280" s="873"/>
    </row>
    <row r="2281" spans="2:4">
      <c r="B2281" s="867" t="s">
        <v>285</v>
      </c>
      <c r="C2281" s="185">
        <v>0.09</v>
      </c>
      <c r="D2281" s="873"/>
    </row>
    <row r="2282" spans="2:4">
      <c r="B2282" s="888" t="s">
        <v>2685</v>
      </c>
      <c r="C2282" s="185">
        <v>0.21</v>
      </c>
      <c r="D2282" s="873"/>
    </row>
    <row r="2283" spans="2:4">
      <c r="B2283" s="888" t="s">
        <v>2686</v>
      </c>
      <c r="C2283" s="185">
        <v>0.23</v>
      </c>
      <c r="D2283" s="873"/>
    </row>
    <row r="2284" spans="2:4">
      <c r="B2284" s="888" t="s">
        <v>2687</v>
      </c>
      <c r="C2284" s="185">
        <v>0.22</v>
      </c>
      <c r="D2284" s="873"/>
    </row>
    <row r="2285" spans="2:4">
      <c r="B2285" s="888" t="s">
        <v>2688</v>
      </c>
      <c r="C2285" s="185">
        <v>0.22</v>
      </c>
      <c r="D2285" s="873"/>
    </row>
    <row r="2286" spans="2:4">
      <c r="B2286" s="888" t="s">
        <v>2689</v>
      </c>
      <c r="C2286" s="185">
        <v>0.13</v>
      </c>
      <c r="D2286" s="873"/>
    </row>
    <row r="2287" spans="2:4">
      <c r="B2287" s="888" t="s">
        <v>2690</v>
      </c>
      <c r="C2287" s="185">
        <v>0.22</v>
      </c>
      <c r="D2287" s="873"/>
    </row>
    <row r="2288" spans="2:4">
      <c r="B2288" s="888" t="s">
        <v>2691</v>
      </c>
      <c r="C2288" s="185">
        <v>0.19</v>
      </c>
      <c r="D2288" s="873"/>
    </row>
    <row r="2289" spans="2:4">
      <c r="B2289" s="887" t="s">
        <v>2271</v>
      </c>
      <c r="C2289" s="330">
        <v>0.13</v>
      </c>
      <c r="D2289" s="873"/>
    </row>
    <row r="2290" spans="2:4">
      <c r="B2290" s="887" t="s">
        <v>2272</v>
      </c>
      <c r="C2290" s="330">
        <v>0.2</v>
      </c>
      <c r="D2290" s="873"/>
    </row>
    <row r="2291" spans="2:4">
      <c r="B2291" s="888" t="s">
        <v>2692</v>
      </c>
      <c r="C2291" s="185">
        <v>0.13</v>
      </c>
      <c r="D2291" s="873"/>
    </row>
    <row r="2292" spans="2:4">
      <c r="B2292" s="888" t="s">
        <v>2693</v>
      </c>
      <c r="C2292" s="185">
        <v>0.25</v>
      </c>
      <c r="D2292" s="873"/>
    </row>
    <row r="2293" spans="2:4">
      <c r="B2293" s="888" t="s">
        <v>2694</v>
      </c>
      <c r="C2293" s="185">
        <v>0.19</v>
      </c>
      <c r="D2293" s="873"/>
    </row>
    <row r="2294" spans="2:4">
      <c r="B2294" s="888" t="s">
        <v>2695</v>
      </c>
      <c r="C2294" s="185">
        <v>1</v>
      </c>
      <c r="D2294" s="873"/>
    </row>
    <row r="2295" spans="2:4">
      <c r="B2295" s="888" t="s">
        <v>2342</v>
      </c>
      <c r="C2295" s="185">
        <v>0.3</v>
      </c>
      <c r="D2295" s="873"/>
    </row>
    <row r="2296" spans="2:4">
      <c r="B2296" s="887" t="s">
        <v>2273</v>
      </c>
      <c r="C2296" s="330">
        <v>0.6</v>
      </c>
      <c r="D2296" s="873"/>
    </row>
    <row r="2297" spans="2:4">
      <c r="B2297" s="887" t="s">
        <v>2696</v>
      </c>
      <c r="C2297" s="330">
        <v>0.5</v>
      </c>
      <c r="D2297" s="873"/>
    </row>
    <row r="2298" spans="2:4">
      <c r="B2298" s="887" t="s">
        <v>2274</v>
      </c>
      <c r="C2298" s="330">
        <v>6.8</v>
      </c>
      <c r="D2298" s="873"/>
    </row>
    <row r="2299" spans="2:4">
      <c r="B2299" s="867" t="s">
        <v>162</v>
      </c>
      <c r="C2299" s="185">
        <v>0.22</v>
      </c>
      <c r="D2299" s="873"/>
    </row>
    <row r="2300" spans="2:4">
      <c r="B2300" s="867" t="s">
        <v>163</v>
      </c>
      <c r="C2300" s="185">
        <v>0.35</v>
      </c>
      <c r="D2300" s="873"/>
    </row>
    <row r="2301" spans="2:4">
      <c r="B2301" s="867" t="s">
        <v>165</v>
      </c>
      <c r="C2301" s="185">
        <v>6.8</v>
      </c>
      <c r="D2301" s="873"/>
    </row>
    <row r="2302" spans="2:4" ht="13.5" thickBot="1">
      <c r="B2302" s="870" t="s">
        <v>717</v>
      </c>
      <c r="C2302" s="186">
        <v>0.39</v>
      </c>
      <c r="D2302" s="873"/>
    </row>
    <row r="2303" spans="2:4">
      <c r="B2303" s="912"/>
      <c r="C2303" s="187"/>
      <c r="D2303" s="873"/>
    </row>
    <row r="2304" spans="2:4">
      <c r="B2304" s="912" t="s">
        <v>718</v>
      </c>
      <c r="C2304" s="187"/>
      <c r="D2304" s="873"/>
    </row>
    <row r="2305" spans="2:4">
      <c r="B2305" s="889" t="s">
        <v>209</v>
      </c>
      <c r="C2305" s="356"/>
      <c r="D2305" s="873"/>
    </row>
    <row r="2306" spans="2:4">
      <c r="B2306" s="872" t="s">
        <v>226</v>
      </c>
      <c r="C2306" s="356"/>
      <c r="D2306" s="873"/>
    </row>
    <row r="2307" spans="2:4" ht="12.75" customHeight="1">
      <c r="B2307" s="2461" t="s">
        <v>2671</v>
      </c>
      <c r="C2307" s="2462"/>
      <c r="D2307" s="2463"/>
    </row>
    <row r="2308" spans="2:4" ht="12.75" customHeight="1">
      <c r="B2308" s="2464" t="s">
        <v>2650</v>
      </c>
      <c r="C2308" s="2465"/>
      <c r="D2308" s="2466"/>
    </row>
    <row r="2309" spans="2:4">
      <c r="B2309" s="872"/>
      <c r="C2309" s="356"/>
      <c r="D2309" s="873"/>
    </row>
    <row r="2310" spans="2:4">
      <c r="B2310" s="876" t="s">
        <v>227</v>
      </c>
      <c r="C2310" s="356"/>
      <c r="D2310" s="873"/>
    </row>
    <row r="2311" spans="2:4" ht="12.75" customHeight="1">
      <c r="B2311" s="2454" t="s">
        <v>2331</v>
      </c>
      <c r="C2311" s="2230"/>
      <c r="D2311" s="2455"/>
    </row>
    <row r="2312" spans="2:4" ht="12.75" customHeight="1">
      <c r="B2312" s="2458" t="s">
        <v>185</v>
      </c>
      <c r="C2312" s="2459"/>
      <c r="D2312" s="2460"/>
    </row>
    <row r="2313" spans="2:4" ht="12.75" customHeight="1">
      <c r="B2313" s="2458" t="s">
        <v>915</v>
      </c>
      <c r="C2313" s="2459"/>
      <c r="D2313" s="2460"/>
    </row>
    <row r="2314" spans="2:4" ht="13.5" customHeight="1" thickBot="1">
      <c r="B2314" s="2467" t="s">
        <v>47</v>
      </c>
      <c r="C2314" s="2468"/>
      <c r="D2314" s="2469"/>
    </row>
    <row r="2315" spans="2:4" ht="26.25" thickBot="1">
      <c r="B2315" s="908" t="s">
        <v>644</v>
      </c>
      <c r="C2315" s="349" t="s">
        <v>1089</v>
      </c>
      <c r="D2315" s="878"/>
    </row>
    <row r="2316" spans="2:4">
      <c r="B2316" s="863" t="s">
        <v>645</v>
      </c>
      <c r="C2316" s="179">
        <v>0.04</v>
      </c>
      <c r="D2316" s="878"/>
    </row>
    <row r="2317" spans="2:4">
      <c r="B2317" s="865" t="s">
        <v>646</v>
      </c>
      <c r="C2317" s="180">
        <v>3.9800000000000002E-2</v>
      </c>
      <c r="D2317" s="878"/>
    </row>
    <row r="2318" spans="2:4">
      <c r="B2318" s="865" t="s">
        <v>647</v>
      </c>
      <c r="C2318" s="180">
        <v>3.9600000000000003E-2</v>
      </c>
      <c r="D2318" s="878"/>
    </row>
    <row r="2319" spans="2:4">
      <c r="B2319" s="865" t="s">
        <v>648</v>
      </c>
      <c r="C2319" s="180">
        <v>3.9399999999999998E-2</v>
      </c>
      <c r="D2319" s="878"/>
    </row>
    <row r="2320" spans="2:4">
      <c r="B2320" s="865" t="s">
        <v>649</v>
      </c>
      <c r="C2320" s="180">
        <v>3.9199999999999999E-2</v>
      </c>
      <c r="D2320" s="878"/>
    </row>
    <row r="2321" spans="2:4">
      <c r="B2321" s="865" t="s">
        <v>650</v>
      </c>
      <c r="C2321" s="180">
        <v>3.9E-2</v>
      </c>
      <c r="D2321" s="878"/>
    </row>
    <row r="2322" spans="2:4">
      <c r="B2322" s="891" t="s">
        <v>2698</v>
      </c>
      <c r="C2322" s="328">
        <v>3.8800000000000001E-2</v>
      </c>
      <c r="D2322" s="878"/>
    </row>
    <row r="2323" spans="2:4">
      <c r="B2323" s="891" t="s">
        <v>2699</v>
      </c>
      <c r="C2323" s="328">
        <v>3.49E-2</v>
      </c>
      <c r="D2323" s="878"/>
    </row>
    <row r="2324" spans="2:4">
      <c r="B2324" s="891" t="s">
        <v>2700</v>
      </c>
      <c r="C2324" s="328">
        <v>2.9700000000000001E-2</v>
      </c>
      <c r="D2324" s="878"/>
    </row>
    <row r="2325" spans="2:4" ht="13.5" thickBot="1">
      <c r="B2325" s="911" t="s">
        <v>2701</v>
      </c>
      <c r="C2325" s="181">
        <v>2.52E-2</v>
      </c>
      <c r="D2325" s="878"/>
    </row>
    <row r="2326" spans="2:4" ht="12.75" customHeight="1">
      <c r="B2326" s="2454" t="s">
        <v>1061</v>
      </c>
      <c r="C2326" s="2230"/>
      <c r="D2326" s="2455"/>
    </row>
    <row r="2327" spans="2:4">
      <c r="B2327" s="876" t="s">
        <v>529</v>
      </c>
      <c r="C2327" s="356"/>
      <c r="D2327" s="873"/>
    </row>
    <row r="2328" spans="2:4">
      <c r="B2328" s="872" t="s">
        <v>530</v>
      </c>
      <c r="C2328" s="356"/>
      <c r="D2328" s="873"/>
    </row>
    <row r="2329" spans="2:4">
      <c r="B2329" s="872" t="s">
        <v>531</v>
      </c>
      <c r="C2329" s="356"/>
      <c r="D2329" s="873"/>
    </row>
    <row r="2330" spans="2:4">
      <c r="B2330" s="872" t="s">
        <v>532</v>
      </c>
      <c r="C2330" s="356"/>
      <c r="D2330" s="873"/>
    </row>
    <row r="2331" spans="2:4">
      <c r="B2331" s="872" t="s">
        <v>533</v>
      </c>
      <c r="C2331" s="356"/>
      <c r="D2331" s="873"/>
    </row>
    <row r="2332" spans="2:4">
      <c r="B2332" s="872" t="s">
        <v>534</v>
      </c>
      <c r="C2332" s="356"/>
      <c r="D2332" s="873"/>
    </row>
    <row r="2333" spans="2:4">
      <c r="B2333" s="872" t="s">
        <v>535</v>
      </c>
      <c r="C2333" s="356"/>
      <c r="D2333" s="873"/>
    </row>
    <row r="2334" spans="2:4">
      <c r="B2334" s="872" t="s">
        <v>536</v>
      </c>
      <c r="C2334" s="356"/>
      <c r="D2334" s="873"/>
    </row>
    <row r="2335" spans="2:4">
      <c r="B2335" s="872" t="s">
        <v>537</v>
      </c>
      <c r="C2335" s="356"/>
      <c r="D2335" s="873"/>
    </row>
    <row r="2336" spans="2:4">
      <c r="B2336" s="872" t="s">
        <v>538</v>
      </c>
      <c r="C2336" s="356"/>
      <c r="D2336" s="873"/>
    </row>
    <row r="2337" spans="2:4" ht="12.75" customHeight="1">
      <c r="B2337" s="2454" t="s">
        <v>652</v>
      </c>
      <c r="C2337" s="2230"/>
      <c r="D2337" s="2455"/>
    </row>
    <row r="2338" spans="2:4" ht="12.75" customHeight="1">
      <c r="B2338" s="2454" t="s">
        <v>49</v>
      </c>
      <c r="C2338" s="2230"/>
      <c r="D2338" s="2455"/>
    </row>
    <row r="2339" spans="2:4">
      <c r="B2339" s="876" t="s">
        <v>540</v>
      </c>
      <c r="C2339" s="356"/>
      <c r="D2339" s="873"/>
    </row>
    <row r="2340" spans="2:4">
      <c r="B2340" s="872" t="s">
        <v>541</v>
      </c>
      <c r="C2340" s="356"/>
      <c r="D2340" s="873"/>
    </row>
    <row r="2341" spans="2:4">
      <c r="B2341" s="872" t="s">
        <v>542</v>
      </c>
      <c r="C2341" s="356"/>
      <c r="D2341" s="873"/>
    </row>
    <row r="2342" spans="2:4">
      <c r="B2342" s="872" t="s">
        <v>543</v>
      </c>
      <c r="C2342" s="356"/>
      <c r="D2342" s="873"/>
    </row>
    <row r="2343" spans="2:4">
      <c r="B2343" s="872" t="s">
        <v>544</v>
      </c>
      <c r="C2343" s="356"/>
      <c r="D2343" s="873"/>
    </row>
    <row r="2344" spans="2:4">
      <c r="B2344" s="872" t="s">
        <v>545</v>
      </c>
      <c r="C2344" s="356"/>
      <c r="D2344" s="873"/>
    </row>
    <row r="2345" spans="2:4">
      <c r="B2345" s="872" t="s">
        <v>546</v>
      </c>
      <c r="C2345" s="356"/>
      <c r="D2345" s="873"/>
    </row>
    <row r="2346" spans="2:4">
      <c r="B2346" s="872" t="s">
        <v>547</v>
      </c>
      <c r="C2346" s="356"/>
      <c r="D2346" s="873"/>
    </row>
    <row r="2347" spans="2:4">
      <c r="B2347" s="872" t="s">
        <v>548</v>
      </c>
      <c r="C2347" s="356"/>
      <c r="D2347" s="873"/>
    </row>
    <row r="2348" spans="2:4">
      <c r="B2348" s="872" t="s">
        <v>549</v>
      </c>
      <c r="C2348" s="356"/>
      <c r="D2348" s="873"/>
    </row>
    <row r="2349" spans="2:4">
      <c r="B2349" s="872" t="s">
        <v>550</v>
      </c>
      <c r="C2349" s="356"/>
      <c r="D2349" s="873"/>
    </row>
    <row r="2350" spans="2:4">
      <c r="B2350" s="872" t="s">
        <v>580</v>
      </c>
      <c r="C2350" s="356"/>
      <c r="D2350" s="873"/>
    </row>
    <row r="2351" spans="2:4" ht="12.75" customHeight="1">
      <c r="B2351" s="2454" t="s">
        <v>1080</v>
      </c>
      <c r="C2351" s="2230"/>
      <c r="D2351" s="2455"/>
    </row>
    <row r="2352" spans="2:4" ht="12.75" customHeight="1">
      <c r="B2352" s="2454" t="s">
        <v>1081</v>
      </c>
      <c r="C2352" s="2230"/>
      <c r="D2352" s="2455"/>
    </row>
    <row r="2353" spans="2:4">
      <c r="B2353" s="872" t="s">
        <v>653</v>
      </c>
      <c r="C2353" s="356"/>
      <c r="D2353" s="873"/>
    </row>
    <row r="2354" spans="2:4" ht="12.75" customHeight="1">
      <c r="B2354" s="2458" t="s">
        <v>1069</v>
      </c>
      <c r="C2354" s="2459"/>
      <c r="D2354" s="2460"/>
    </row>
    <row r="2355" spans="2:4" ht="12.75" customHeight="1">
      <c r="B2355" s="2485" t="s">
        <v>517</v>
      </c>
      <c r="C2355" s="2486"/>
      <c r="D2355" s="878"/>
    </row>
    <row r="2356" spans="2:4" ht="12.75" customHeight="1">
      <c r="B2356" s="2458" t="s">
        <v>582</v>
      </c>
      <c r="C2356" s="2459"/>
      <c r="D2356" s="2460"/>
    </row>
    <row r="2357" spans="2:4" ht="13.5" thickBot="1">
      <c r="B2357" s="2473" t="s">
        <v>2702</v>
      </c>
      <c r="C2357" s="2474"/>
      <c r="D2357" s="2475"/>
    </row>
    <row r="2358" spans="2:4" ht="14.25" thickTop="1" thickBot="1">
      <c r="B2358"/>
      <c r="C2358"/>
      <c r="D2358"/>
    </row>
    <row r="2359" spans="2:4" ht="13.5" thickTop="1">
      <c r="B2359" s="2506" t="s">
        <v>2713</v>
      </c>
      <c r="C2359" s="2507"/>
      <c r="D2359" s="2508"/>
    </row>
    <row r="2360" spans="2:4" ht="13.5" customHeight="1" thickBot="1">
      <c r="B2360" s="2467" t="s">
        <v>2714</v>
      </c>
      <c r="C2360" s="2468"/>
      <c r="D2360" s="2469"/>
    </row>
    <row r="2361" spans="2:4" ht="39" thickBot="1">
      <c r="B2361" s="861" t="s">
        <v>307</v>
      </c>
      <c r="C2361" s="166" t="s">
        <v>2715</v>
      </c>
      <c r="D2361" s="862" t="s">
        <v>270</v>
      </c>
    </row>
    <row r="2362" spans="2:4">
      <c r="B2362" s="905" t="s">
        <v>271</v>
      </c>
      <c r="C2362" s="327">
        <v>7200</v>
      </c>
      <c r="D2362" s="906" t="s">
        <v>272</v>
      </c>
    </row>
    <row r="2363" spans="2:4">
      <c r="B2363" s="891" t="s">
        <v>273</v>
      </c>
      <c r="C2363" s="350">
        <v>1680</v>
      </c>
      <c r="D2363" s="907" t="s">
        <v>609</v>
      </c>
    </row>
    <row r="2364" spans="2:4" ht="13.5" thickBot="1">
      <c r="B2364" s="2493" t="s">
        <v>215</v>
      </c>
      <c r="C2364" s="2494"/>
      <c r="D2364" s="2495"/>
    </row>
    <row r="2365" spans="2:4" ht="12.75" customHeight="1">
      <c r="B2365" s="2496" t="s">
        <v>551</v>
      </c>
      <c r="C2365" s="2497"/>
      <c r="D2365" s="2498"/>
    </row>
    <row r="2366" spans="2:4" ht="13.5" thickBot="1">
      <c r="B2366" s="872"/>
      <c r="C2366" s="356"/>
      <c r="D2366" s="873"/>
    </row>
    <row r="2367" spans="2:4" ht="26.25" thickBot="1">
      <c r="B2367" s="908" t="s">
        <v>1088</v>
      </c>
      <c r="C2367" s="349" t="s">
        <v>1089</v>
      </c>
      <c r="D2367" s="873"/>
    </row>
    <row r="2368" spans="2:4">
      <c r="B2368" s="863" t="s">
        <v>1090</v>
      </c>
      <c r="C2368" s="179">
        <v>0.02</v>
      </c>
      <c r="D2368" s="873"/>
    </row>
    <row r="2369" spans="2:4">
      <c r="B2369" s="865" t="s">
        <v>1091</v>
      </c>
      <c r="C2369" s="180">
        <v>1.9800000000000002E-2</v>
      </c>
      <c r="D2369" s="873"/>
    </row>
    <row r="2370" spans="2:4">
      <c r="B2370" s="865" t="s">
        <v>1092</v>
      </c>
      <c r="C2370" s="180">
        <v>1.9599999999999999E-2</v>
      </c>
      <c r="D2370" s="873"/>
    </row>
    <row r="2371" spans="2:4">
      <c r="B2371" s="865" t="s">
        <v>1093</v>
      </c>
      <c r="C2371" s="180">
        <v>1.9400000000000001E-2</v>
      </c>
      <c r="D2371" s="873"/>
    </row>
    <row r="2372" spans="2:4">
      <c r="B2372" s="865" t="s">
        <v>1094</v>
      </c>
      <c r="C2372" s="180">
        <v>1.9300000000000001E-2</v>
      </c>
      <c r="D2372" s="873"/>
    </row>
    <row r="2373" spans="2:4">
      <c r="B2373" s="865" t="s">
        <v>1095</v>
      </c>
      <c r="C2373" s="180">
        <v>1.9199999999999998E-2</v>
      </c>
      <c r="D2373" s="873"/>
    </row>
    <row r="2374" spans="2:4" ht="13.5" thickBot="1">
      <c r="B2374" s="909" t="s">
        <v>1096</v>
      </c>
      <c r="C2374" s="181">
        <v>1.9E-2</v>
      </c>
      <c r="D2374" s="873"/>
    </row>
    <row r="2375" spans="2:4" ht="13.5" thickBot="1">
      <c r="B2375" s="872"/>
      <c r="C2375" s="356"/>
      <c r="D2375" s="873"/>
    </row>
    <row r="2376" spans="2:4" ht="26.25" thickBot="1">
      <c r="B2376" s="908" t="s">
        <v>1097</v>
      </c>
      <c r="C2376" s="349" t="s">
        <v>1089</v>
      </c>
      <c r="D2376" s="873"/>
    </row>
    <row r="2377" spans="2:4">
      <c r="B2377" s="863" t="s">
        <v>1090</v>
      </c>
      <c r="C2377" s="179">
        <v>5.6000000000000001E-2</v>
      </c>
      <c r="D2377" s="873"/>
    </row>
    <row r="2378" spans="2:4">
      <c r="B2378" s="865" t="s">
        <v>1098</v>
      </c>
      <c r="C2378" s="180">
        <v>5.5899999999999998E-2</v>
      </c>
      <c r="D2378" s="873"/>
    </row>
    <row r="2379" spans="2:4">
      <c r="B2379" s="865" t="s">
        <v>1099</v>
      </c>
      <c r="C2379" s="180">
        <v>5.4600000000000003E-2</v>
      </c>
      <c r="D2379" s="873"/>
    </row>
    <row r="2380" spans="2:4">
      <c r="B2380" s="865" t="s">
        <v>1100</v>
      </c>
      <c r="C2380" s="180">
        <v>5.45E-2</v>
      </c>
      <c r="D2380" s="873"/>
    </row>
    <row r="2381" spans="2:4">
      <c r="B2381" s="865" t="s">
        <v>1101</v>
      </c>
      <c r="C2381" s="180">
        <v>5.4399999999999997E-2</v>
      </c>
      <c r="D2381" s="873"/>
    </row>
    <row r="2382" spans="2:4">
      <c r="B2382" s="865" t="s">
        <v>1102</v>
      </c>
      <c r="C2382" s="180">
        <v>5.3999999999999999E-2</v>
      </c>
      <c r="D2382" s="873"/>
    </row>
    <row r="2383" spans="2:4">
      <c r="B2383" s="891" t="s">
        <v>2676</v>
      </c>
      <c r="C2383" s="328">
        <v>4.7E-2</v>
      </c>
      <c r="D2383" s="873"/>
    </row>
    <row r="2384" spans="2:4">
      <c r="B2384" s="910" t="s">
        <v>2677</v>
      </c>
      <c r="C2384" s="328">
        <v>0.04</v>
      </c>
      <c r="D2384" s="873"/>
    </row>
    <row r="2385" spans="2:4">
      <c r="B2385" s="910" t="s">
        <v>2678</v>
      </c>
      <c r="C2385" s="328">
        <v>3.2000000000000001E-2</v>
      </c>
      <c r="D2385" s="873"/>
    </row>
    <row r="2386" spans="2:4" ht="13.5" thickBot="1">
      <c r="B2386" s="911" t="s">
        <v>2679</v>
      </c>
      <c r="C2386" s="181">
        <v>2.52E-2</v>
      </c>
      <c r="D2386" s="873"/>
    </row>
    <row r="2387" spans="2:4">
      <c r="B2387" s="912" t="s">
        <v>329</v>
      </c>
      <c r="C2387" s="356"/>
      <c r="D2387" s="873"/>
    </row>
    <row r="2388" spans="2:4" ht="13.5" thickBot="1">
      <c r="B2388" s="872"/>
      <c r="C2388" s="356"/>
      <c r="D2388" s="873"/>
    </row>
    <row r="2389" spans="2:4" ht="26.25" thickBot="1">
      <c r="B2389" s="908" t="s">
        <v>2680</v>
      </c>
      <c r="C2389" s="349" t="s">
        <v>1089</v>
      </c>
      <c r="D2389" s="873"/>
    </row>
    <row r="2390" spans="2:4">
      <c r="B2390" s="863" t="s">
        <v>1105</v>
      </c>
      <c r="C2390" s="192">
        <v>0.13500000000000001</v>
      </c>
      <c r="D2390" s="873"/>
    </row>
    <row r="2391" spans="2:4">
      <c r="B2391" s="865" t="s">
        <v>1106</v>
      </c>
      <c r="C2391" s="193">
        <v>0.1303</v>
      </c>
      <c r="D2391" s="873"/>
    </row>
    <row r="2392" spans="2:4">
      <c r="B2392" s="865" t="s">
        <v>1107</v>
      </c>
      <c r="C2392" s="193">
        <v>0.127</v>
      </c>
      <c r="D2392" s="873"/>
    </row>
    <row r="2393" spans="2:4">
      <c r="B2393" s="865" t="s">
        <v>1108</v>
      </c>
      <c r="C2393" s="193">
        <v>0.1232</v>
      </c>
      <c r="D2393" s="873"/>
    </row>
    <row r="2394" spans="2:4">
      <c r="B2394" s="865" t="s">
        <v>1109</v>
      </c>
      <c r="C2394" s="193">
        <v>0.11890000000000001</v>
      </c>
      <c r="D2394" s="873"/>
    </row>
    <row r="2395" spans="2:4">
      <c r="B2395" s="865" t="s">
        <v>260</v>
      </c>
      <c r="C2395" s="193">
        <v>0.11409999999999999</v>
      </c>
      <c r="D2395" s="873"/>
    </row>
    <row r="2396" spans="2:4">
      <c r="B2396" s="891" t="s">
        <v>2681</v>
      </c>
      <c r="C2396" s="329">
        <v>0.11083999999999999</v>
      </c>
      <c r="D2396" s="873"/>
    </row>
    <row r="2397" spans="2:4">
      <c r="B2397" s="891" t="s">
        <v>2682</v>
      </c>
      <c r="C2397" s="329">
        <v>0.1008</v>
      </c>
      <c r="D2397" s="873"/>
    </row>
    <row r="2398" spans="2:4">
      <c r="B2398" s="891" t="s">
        <v>2683</v>
      </c>
      <c r="C2398" s="329">
        <v>9.3799999999999994E-2</v>
      </c>
      <c r="D2398" s="873"/>
    </row>
    <row r="2399" spans="2:4" ht="13.5" thickBot="1">
      <c r="B2399" s="911" t="s">
        <v>2684</v>
      </c>
      <c r="C2399" s="194">
        <v>8.72E-2</v>
      </c>
      <c r="D2399" s="873"/>
    </row>
    <row r="2400" spans="2:4" ht="12.75" customHeight="1">
      <c r="B2400" s="2499" t="s">
        <v>1428</v>
      </c>
      <c r="C2400" s="2500"/>
      <c r="D2400" s="873"/>
    </row>
    <row r="2401" spans="2:4">
      <c r="B2401" s="872"/>
      <c r="C2401" s="182"/>
      <c r="D2401" s="873"/>
    </row>
    <row r="2402" spans="2:4">
      <c r="B2402" s="2501" t="s">
        <v>281</v>
      </c>
      <c r="C2402" s="2502"/>
      <c r="D2402" s="873"/>
    </row>
    <row r="2403" spans="2:4" ht="13.5" thickBot="1">
      <c r="B2403" s="872"/>
      <c r="C2403" s="182"/>
      <c r="D2403" s="873"/>
    </row>
    <row r="2404" spans="2:4" ht="13.5" thickBot="1">
      <c r="B2404" s="913" t="s">
        <v>206</v>
      </c>
      <c r="C2404" s="183" t="s">
        <v>262</v>
      </c>
      <c r="D2404" s="873"/>
    </row>
    <row r="2405" spans="2:4">
      <c r="B2405" s="914" t="s">
        <v>283</v>
      </c>
      <c r="C2405" s="184">
        <v>0.09</v>
      </c>
      <c r="D2405" s="873"/>
    </row>
    <row r="2406" spans="2:4">
      <c r="B2406" s="867" t="s">
        <v>285</v>
      </c>
      <c r="C2406" s="185">
        <v>0.09</v>
      </c>
      <c r="D2406" s="873"/>
    </row>
    <row r="2407" spans="2:4">
      <c r="B2407" s="888" t="s">
        <v>2685</v>
      </c>
      <c r="C2407" s="185">
        <v>0.21</v>
      </c>
      <c r="D2407" s="873"/>
    </row>
    <row r="2408" spans="2:4">
      <c r="B2408" s="888" t="s">
        <v>2686</v>
      </c>
      <c r="C2408" s="185">
        <v>0.23</v>
      </c>
      <c r="D2408" s="873"/>
    </row>
    <row r="2409" spans="2:4">
      <c r="B2409" s="888" t="s">
        <v>2687</v>
      </c>
      <c r="C2409" s="185">
        <v>0.22</v>
      </c>
      <c r="D2409" s="873"/>
    </row>
    <row r="2410" spans="2:4">
      <c r="B2410" s="888" t="s">
        <v>2688</v>
      </c>
      <c r="C2410" s="185">
        <v>0.22</v>
      </c>
      <c r="D2410" s="873"/>
    </row>
    <row r="2411" spans="2:4">
      <c r="B2411" s="888" t="s">
        <v>2689</v>
      </c>
      <c r="C2411" s="185">
        <v>0.13</v>
      </c>
      <c r="D2411" s="873"/>
    </row>
    <row r="2412" spans="2:4">
      <c r="B2412" s="888" t="s">
        <v>2690</v>
      </c>
      <c r="C2412" s="185">
        <v>0.22</v>
      </c>
      <c r="D2412" s="873"/>
    </row>
    <row r="2413" spans="2:4">
      <c r="B2413" s="888" t="s">
        <v>2691</v>
      </c>
      <c r="C2413" s="185">
        <v>0.19</v>
      </c>
      <c r="D2413" s="873"/>
    </row>
    <row r="2414" spans="2:4">
      <c r="B2414" s="887" t="s">
        <v>2271</v>
      </c>
      <c r="C2414" s="330">
        <v>0.13</v>
      </c>
      <c r="D2414" s="873"/>
    </row>
    <row r="2415" spans="2:4">
      <c r="B2415" s="887" t="s">
        <v>2272</v>
      </c>
      <c r="C2415" s="330">
        <v>0.2</v>
      </c>
      <c r="D2415" s="873"/>
    </row>
    <row r="2416" spans="2:4">
      <c r="B2416" s="888" t="s">
        <v>2692</v>
      </c>
      <c r="C2416" s="185">
        <v>0.13</v>
      </c>
      <c r="D2416" s="873"/>
    </row>
    <row r="2417" spans="2:4">
      <c r="B2417" s="888" t="s">
        <v>2693</v>
      </c>
      <c r="C2417" s="185">
        <v>0.25</v>
      </c>
      <c r="D2417" s="873"/>
    </row>
    <row r="2418" spans="2:4">
      <c r="B2418" s="888" t="s">
        <v>2694</v>
      </c>
      <c r="C2418" s="185">
        <v>0.19</v>
      </c>
      <c r="D2418" s="873"/>
    </row>
    <row r="2419" spans="2:4">
      <c r="B2419" s="888" t="s">
        <v>2695</v>
      </c>
      <c r="C2419" s="185">
        <v>1</v>
      </c>
      <c r="D2419" s="873"/>
    </row>
    <row r="2420" spans="2:4">
      <c r="B2420" s="888" t="s">
        <v>2342</v>
      </c>
      <c r="C2420" s="185">
        <v>0.3</v>
      </c>
      <c r="D2420" s="873"/>
    </row>
    <row r="2421" spans="2:4">
      <c r="B2421" s="887" t="s">
        <v>2273</v>
      </c>
      <c r="C2421" s="330">
        <v>0.6</v>
      </c>
      <c r="D2421" s="873"/>
    </row>
    <row r="2422" spans="2:4">
      <c r="B2422" s="887" t="s">
        <v>2696</v>
      </c>
      <c r="C2422" s="330">
        <v>0.5</v>
      </c>
      <c r="D2422" s="873"/>
    </row>
    <row r="2423" spans="2:4">
      <c r="B2423" s="887" t="s">
        <v>2274</v>
      </c>
      <c r="C2423" s="330">
        <v>6.8</v>
      </c>
      <c r="D2423" s="873"/>
    </row>
    <row r="2424" spans="2:4">
      <c r="B2424" s="867" t="s">
        <v>162</v>
      </c>
      <c r="C2424" s="185">
        <v>0.22</v>
      </c>
      <c r="D2424" s="873"/>
    </row>
    <row r="2425" spans="2:4">
      <c r="B2425" s="867" t="s">
        <v>163</v>
      </c>
      <c r="C2425" s="185">
        <v>0.35</v>
      </c>
      <c r="D2425" s="873"/>
    </row>
    <row r="2426" spans="2:4">
      <c r="B2426" s="867" t="s">
        <v>165</v>
      </c>
      <c r="C2426" s="185">
        <v>6.8</v>
      </c>
      <c r="D2426" s="873"/>
    </row>
    <row r="2427" spans="2:4" ht="13.5" thickBot="1">
      <c r="B2427" s="870" t="s">
        <v>717</v>
      </c>
      <c r="C2427" s="186">
        <v>0.39</v>
      </c>
      <c r="D2427" s="873"/>
    </row>
    <row r="2428" spans="2:4">
      <c r="B2428" s="912"/>
      <c r="C2428" s="187"/>
      <c r="D2428" s="873"/>
    </row>
    <row r="2429" spans="2:4">
      <c r="B2429" s="912" t="s">
        <v>718</v>
      </c>
      <c r="C2429" s="187"/>
      <c r="D2429" s="873"/>
    </row>
    <row r="2430" spans="2:4">
      <c r="B2430" s="889" t="s">
        <v>209</v>
      </c>
      <c r="C2430" s="356"/>
      <c r="D2430" s="873"/>
    </row>
    <row r="2431" spans="2:4">
      <c r="B2431" s="872" t="s">
        <v>226</v>
      </c>
      <c r="C2431" s="356"/>
      <c r="D2431" s="873"/>
    </row>
    <row r="2432" spans="2:4" ht="12.75" customHeight="1">
      <c r="B2432" s="2461" t="s">
        <v>2671</v>
      </c>
      <c r="C2432" s="2462"/>
      <c r="D2432" s="2463"/>
    </row>
    <row r="2433" spans="2:4" ht="12.75" customHeight="1">
      <c r="B2433" s="2464" t="s">
        <v>2650</v>
      </c>
      <c r="C2433" s="2465"/>
      <c r="D2433" s="2466"/>
    </row>
    <row r="2434" spans="2:4">
      <c r="B2434" s="872"/>
      <c r="C2434" s="356"/>
      <c r="D2434" s="873"/>
    </row>
    <row r="2435" spans="2:4">
      <c r="B2435" s="876" t="s">
        <v>227</v>
      </c>
      <c r="C2435" s="356"/>
      <c r="D2435" s="873"/>
    </row>
    <row r="2436" spans="2:4" ht="12.75" customHeight="1">
      <c r="B2436" s="2454" t="s">
        <v>2331</v>
      </c>
      <c r="C2436" s="2230"/>
      <c r="D2436" s="2455"/>
    </row>
    <row r="2437" spans="2:4" ht="12.75" customHeight="1">
      <c r="B2437" s="2458" t="s">
        <v>185</v>
      </c>
      <c r="C2437" s="2459"/>
      <c r="D2437" s="2460"/>
    </row>
    <row r="2438" spans="2:4" ht="12.75" customHeight="1">
      <c r="B2438" s="2458" t="s">
        <v>915</v>
      </c>
      <c r="C2438" s="2459"/>
      <c r="D2438" s="2460"/>
    </row>
    <row r="2439" spans="2:4" ht="13.5" customHeight="1" thickBot="1">
      <c r="B2439" s="2467" t="s">
        <v>47</v>
      </c>
      <c r="C2439" s="2468"/>
      <c r="D2439" s="2469"/>
    </row>
    <row r="2440" spans="2:4" ht="26.25" thickBot="1">
      <c r="B2440" s="908" t="s">
        <v>644</v>
      </c>
      <c r="C2440" s="349" t="s">
        <v>1089</v>
      </c>
      <c r="D2440" s="878"/>
    </row>
    <row r="2441" spans="2:4">
      <c r="B2441" s="863" t="s">
        <v>645</v>
      </c>
      <c r="C2441" s="179">
        <v>0.04</v>
      </c>
      <c r="D2441" s="878"/>
    </row>
    <row r="2442" spans="2:4">
      <c r="B2442" s="865" t="s">
        <v>646</v>
      </c>
      <c r="C2442" s="180">
        <v>3.9800000000000002E-2</v>
      </c>
      <c r="D2442" s="878"/>
    </row>
    <row r="2443" spans="2:4">
      <c r="B2443" s="865" t="s">
        <v>647</v>
      </c>
      <c r="C2443" s="180">
        <v>3.9600000000000003E-2</v>
      </c>
      <c r="D2443" s="878"/>
    </row>
    <row r="2444" spans="2:4">
      <c r="B2444" s="865" t="s">
        <v>648</v>
      </c>
      <c r="C2444" s="180">
        <v>3.9399999999999998E-2</v>
      </c>
      <c r="D2444" s="878"/>
    </row>
    <row r="2445" spans="2:4">
      <c r="B2445" s="865" t="s">
        <v>649</v>
      </c>
      <c r="C2445" s="180">
        <v>3.9199999999999999E-2</v>
      </c>
      <c r="D2445" s="878"/>
    </row>
    <row r="2446" spans="2:4">
      <c r="B2446" s="865" t="s">
        <v>650</v>
      </c>
      <c r="C2446" s="180">
        <v>3.9E-2</v>
      </c>
      <c r="D2446" s="878"/>
    </row>
    <row r="2447" spans="2:4">
      <c r="B2447" s="891" t="s">
        <v>2698</v>
      </c>
      <c r="C2447" s="328">
        <v>3.8800000000000001E-2</v>
      </c>
      <c r="D2447" s="878"/>
    </row>
    <row r="2448" spans="2:4">
      <c r="B2448" s="891" t="s">
        <v>2699</v>
      </c>
      <c r="C2448" s="328">
        <v>3.49E-2</v>
      </c>
      <c r="D2448" s="878"/>
    </row>
    <row r="2449" spans="2:4">
      <c r="B2449" s="891" t="s">
        <v>2700</v>
      </c>
      <c r="C2449" s="328">
        <v>2.9700000000000001E-2</v>
      </c>
      <c r="D2449" s="878"/>
    </row>
    <row r="2450" spans="2:4" ht="13.5" thickBot="1">
      <c r="B2450" s="911" t="s">
        <v>2701</v>
      </c>
      <c r="C2450" s="181">
        <v>2.52E-2</v>
      </c>
      <c r="D2450" s="878"/>
    </row>
    <row r="2451" spans="2:4" ht="12.75" customHeight="1">
      <c r="B2451" s="2454" t="s">
        <v>1061</v>
      </c>
      <c r="C2451" s="2230"/>
      <c r="D2451" s="2455"/>
    </row>
    <row r="2452" spans="2:4">
      <c r="B2452" s="876" t="s">
        <v>529</v>
      </c>
      <c r="C2452" s="356"/>
      <c r="D2452" s="873"/>
    </row>
    <row r="2453" spans="2:4">
      <c r="B2453" s="872" t="s">
        <v>530</v>
      </c>
      <c r="C2453" s="356"/>
      <c r="D2453" s="873"/>
    </row>
    <row r="2454" spans="2:4">
      <c r="B2454" s="872" t="s">
        <v>531</v>
      </c>
      <c r="C2454" s="356"/>
      <c r="D2454" s="873"/>
    </row>
    <row r="2455" spans="2:4">
      <c r="B2455" s="872" t="s">
        <v>532</v>
      </c>
      <c r="C2455" s="356"/>
      <c r="D2455" s="873"/>
    </row>
    <row r="2456" spans="2:4">
      <c r="B2456" s="872" t="s">
        <v>533</v>
      </c>
      <c r="C2456" s="356"/>
      <c r="D2456" s="873"/>
    </row>
    <row r="2457" spans="2:4">
      <c r="B2457" s="872" t="s">
        <v>534</v>
      </c>
      <c r="C2457" s="356"/>
      <c r="D2457" s="873"/>
    </row>
    <row r="2458" spans="2:4">
      <c r="B2458" s="872" t="s">
        <v>535</v>
      </c>
      <c r="C2458" s="356"/>
      <c r="D2458" s="873"/>
    </row>
    <row r="2459" spans="2:4">
      <c r="B2459" s="872" t="s">
        <v>536</v>
      </c>
      <c r="C2459" s="356"/>
      <c r="D2459" s="873"/>
    </row>
    <row r="2460" spans="2:4">
      <c r="B2460" s="872" t="s">
        <v>537</v>
      </c>
      <c r="C2460" s="356"/>
      <c r="D2460" s="873"/>
    </row>
    <row r="2461" spans="2:4">
      <c r="B2461" s="872" t="s">
        <v>538</v>
      </c>
      <c r="C2461" s="356"/>
      <c r="D2461" s="873"/>
    </row>
    <row r="2462" spans="2:4" ht="12.75" customHeight="1">
      <c r="B2462" s="2454" t="s">
        <v>652</v>
      </c>
      <c r="C2462" s="2230"/>
      <c r="D2462" s="2455"/>
    </row>
    <row r="2463" spans="2:4" ht="12.75" customHeight="1">
      <c r="B2463" s="2454" t="s">
        <v>49</v>
      </c>
      <c r="C2463" s="2230"/>
      <c r="D2463" s="2455"/>
    </row>
    <row r="2464" spans="2:4">
      <c r="B2464" s="876" t="s">
        <v>540</v>
      </c>
      <c r="C2464" s="356"/>
      <c r="D2464" s="873"/>
    </row>
    <row r="2465" spans="2:4">
      <c r="B2465" s="872" t="s">
        <v>541</v>
      </c>
      <c r="C2465" s="356"/>
      <c r="D2465" s="873"/>
    </row>
    <row r="2466" spans="2:4">
      <c r="B2466" s="872" t="s">
        <v>542</v>
      </c>
      <c r="C2466" s="356"/>
      <c r="D2466" s="873"/>
    </row>
    <row r="2467" spans="2:4">
      <c r="B2467" s="872" t="s">
        <v>543</v>
      </c>
      <c r="C2467" s="356"/>
      <c r="D2467" s="873"/>
    </row>
    <row r="2468" spans="2:4">
      <c r="B2468" s="872" t="s">
        <v>544</v>
      </c>
      <c r="C2468" s="356"/>
      <c r="D2468" s="873"/>
    </row>
    <row r="2469" spans="2:4">
      <c r="B2469" s="872" t="s">
        <v>545</v>
      </c>
      <c r="C2469" s="356"/>
      <c r="D2469" s="873"/>
    </row>
    <row r="2470" spans="2:4">
      <c r="B2470" s="872" t="s">
        <v>546</v>
      </c>
      <c r="C2470" s="356"/>
      <c r="D2470" s="873"/>
    </row>
    <row r="2471" spans="2:4">
      <c r="B2471" s="872" t="s">
        <v>547</v>
      </c>
      <c r="C2471" s="356"/>
      <c r="D2471" s="873"/>
    </row>
    <row r="2472" spans="2:4">
      <c r="B2472" s="872" t="s">
        <v>548</v>
      </c>
      <c r="C2472" s="356"/>
      <c r="D2472" s="873"/>
    </row>
    <row r="2473" spans="2:4">
      <c r="B2473" s="872" t="s">
        <v>549</v>
      </c>
      <c r="C2473" s="356"/>
      <c r="D2473" s="873"/>
    </row>
    <row r="2474" spans="2:4">
      <c r="B2474" s="872" t="s">
        <v>550</v>
      </c>
      <c r="C2474" s="356"/>
      <c r="D2474" s="873"/>
    </row>
    <row r="2475" spans="2:4">
      <c r="B2475" s="872" t="s">
        <v>580</v>
      </c>
      <c r="C2475" s="356"/>
      <c r="D2475" s="873"/>
    </row>
    <row r="2476" spans="2:4" ht="12.75" customHeight="1">
      <c r="B2476" s="2454" t="s">
        <v>1080</v>
      </c>
      <c r="C2476" s="2230"/>
      <c r="D2476" s="2455"/>
    </row>
    <row r="2477" spans="2:4" ht="12.75" customHeight="1">
      <c r="B2477" s="2454" t="s">
        <v>1081</v>
      </c>
      <c r="C2477" s="2230"/>
      <c r="D2477" s="2455"/>
    </row>
    <row r="2478" spans="2:4">
      <c r="B2478" s="872" t="s">
        <v>653</v>
      </c>
      <c r="C2478" s="356"/>
      <c r="D2478" s="873"/>
    </row>
    <row r="2479" spans="2:4" ht="12.75" customHeight="1">
      <c r="B2479" s="2458" t="s">
        <v>1069</v>
      </c>
      <c r="C2479" s="2459"/>
      <c r="D2479" s="2460"/>
    </row>
    <row r="2480" spans="2:4" ht="12.75" customHeight="1">
      <c r="B2480" s="2485" t="s">
        <v>517</v>
      </c>
      <c r="C2480" s="2486"/>
      <c r="D2480" s="878"/>
    </row>
    <row r="2481" spans="2:4" ht="12.75" customHeight="1">
      <c r="B2481" s="2458" t="s">
        <v>582</v>
      </c>
      <c r="C2481" s="2459"/>
      <c r="D2481" s="2460"/>
    </row>
    <row r="2482" spans="2:4" ht="13.5" thickBot="1">
      <c r="B2482" s="2473" t="s">
        <v>2702</v>
      </c>
      <c r="C2482" s="2474"/>
      <c r="D2482" s="2475"/>
    </row>
    <row r="2483" spans="2:4" ht="14.25" thickTop="1" thickBot="1">
      <c r="B2483"/>
      <c r="C2483"/>
      <c r="D2483"/>
    </row>
    <row r="2484" spans="2:4" ht="13.5" thickTop="1">
      <c r="B2484" s="2506" t="s">
        <v>2716</v>
      </c>
      <c r="C2484" s="2507"/>
      <c r="D2484" s="2508"/>
    </row>
    <row r="2485" spans="2:4" ht="13.5" customHeight="1" thickBot="1">
      <c r="B2485" s="2467" t="s">
        <v>2717</v>
      </c>
      <c r="C2485" s="2468"/>
      <c r="D2485" s="2469"/>
    </row>
    <row r="2486" spans="2:4" ht="39" thickBot="1">
      <c r="B2486" s="861" t="s">
        <v>307</v>
      </c>
      <c r="C2486" s="166" t="s">
        <v>2718</v>
      </c>
      <c r="D2486" s="862" t="s">
        <v>270</v>
      </c>
    </row>
    <row r="2487" spans="2:4">
      <c r="B2487" s="905" t="s">
        <v>271</v>
      </c>
      <c r="C2487" s="327">
        <v>18000</v>
      </c>
      <c r="D2487" s="906" t="s">
        <v>272</v>
      </c>
    </row>
    <row r="2488" spans="2:4">
      <c r="B2488" s="891" t="s">
        <v>273</v>
      </c>
      <c r="C2488" s="350">
        <v>4200</v>
      </c>
      <c r="D2488" s="907" t="s">
        <v>609</v>
      </c>
    </row>
    <row r="2489" spans="2:4" ht="13.5" thickBot="1">
      <c r="B2489" s="2493" t="s">
        <v>215</v>
      </c>
      <c r="C2489" s="2494"/>
      <c r="D2489" s="2495"/>
    </row>
    <row r="2490" spans="2:4" ht="12.75" customHeight="1">
      <c r="B2490" s="2496" t="s">
        <v>551</v>
      </c>
      <c r="C2490" s="2497"/>
      <c r="D2490" s="2498"/>
    </row>
    <row r="2491" spans="2:4" ht="13.5" thickBot="1">
      <c r="B2491" s="872"/>
      <c r="C2491" s="356"/>
      <c r="D2491" s="873"/>
    </row>
    <row r="2492" spans="2:4" ht="26.25" thickBot="1">
      <c r="B2492" s="908" t="s">
        <v>1088</v>
      </c>
      <c r="C2492" s="349" t="s">
        <v>1089</v>
      </c>
      <c r="D2492" s="873"/>
    </row>
    <row r="2493" spans="2:4">
      <c r="B2493" s="863" t="s">
        <v>1090</v>
      </c>
      <c r="C2493" s="179">
        <v>0.02</v>
      </c>
      <c r="D2493" s="873"/>
    </row>
    <row r="2494" spans="2:4">
      <c r="B2494" s="865" t="s">
        <v>1091</v>
      </c>
      <c r="C2494" s="180">
        <v>1.9800000000000002E-2</v>
      </c>
      <c r="D2494" s="873"/>
    </row>
    <row r="2495" spans="2:4">
      <c r="B2495" s="865" t="s">
        <v>1092</v>
      </c>
      <c r="C2495" s="180">
        <v>1.9599999999999999E-2</v>
      </c>
      <c r="D2495" s="873"/>
    </row>
    <row r="2496" spans="2:4">
      <c r="B2496" s="865" t="s">
        <v>1093</v>
      </c>
      <c r="C2496" s="180">
        <v>1.9400000000000001E-2</v>
      </c>
      <c r="D2496" s="873"/>
    </row>
    <row r="2497" spans="2:4">
      <c r="B2497" s="865" t="s">
        <v>1094</v>
      </c>
      <c r="C2497" s="180">
        <v>1.9300000000000001E-2</v>
      </c>
      <c r="D2497" s="873"/>
    </row>
    <row r="2498" spans="2:4">
      <c r="B2498" s="865" t="s">
        <v>1095</v>
      </c>
      <c r="C2498" s="180">
        <v>1.9199999999999998E-2</v>
      </c>
      <c r="D2498" s="873"/>
    </row>
    <row r="2499" spans="2:4" ht="13.5" thickBot="1">
      <c r="B2499" s="909" t="s">
        <v>1096</v>
      </c>
      <c r="C2499" s="181">
        <v>1.9E-2</v>
      </c>
      <c r="D2499" s="873"/>
    </row>
    <row r="2500" spans="2:4" ht="13.5" thickBot="1">
      <c r="B2500" s="872"/>
      <c r="C2500" s="356"/>
      <c r="D2500" s="873"/>
    </row>
    <row r="2501" spans="2:4" ht="26.25" thickBot="1">
      <c r="B2501" s="908" t="s">
        <v>1097</v>
      </c>
      <c r="C2501" s="349" t="s">
        <v>1089</v>
      </c>
      <c r="D2501" s="873"/>
    </row>
    <row r="2502" spans="2:4">
      <c r="B2502" s="863" t="s">
        <v>1090</v>
      </c>
      <c r="C2502" s="179">
        <v>5.6000000000000001E-2</v>
      </c>
      <c r="D2502" s="873"/>
    </row>
    <row r="2503" spans="2:4">
      <c r="B2503" s="865" t="s">
        <v>1098</v>
      </c>
      <c r="C2503" s="180">
        <v>5.5899999999999998E-2</v>
      </c>
      <c r="D2503" s="873"/>
    </row>
    <row r="2504" spans="2:4">
      <c r="B2504" s="865" t="s">
        <v>1099</v>
      </c>
      <c r="C2504" s="180">
        <v>5.4600000000000003E-2</v>
      </c>
      <c r="D2504" s="873"/>
    </row>
    <row r="2505" spans="2:4">
      <c r="B2505" s="865" t="s">
        <v>1100</v>
      </c>
      <c r="C2505" s="180">
        <v>5.45E-2</v>
      </c>
      <c r="D2505" s="873"/>
    </row>
    <row r="2506" spans="2:4">
      <c r="B2506" s="865" t="s">
        <v>1101</v>
      </c>
      <c r="C2506" s="180">
        <v>5.4399999999999997E-2</v>
      </c>
      <c r="D2506" s="873"/>
    </row>
    <row r="2507" spans="2:4">
      <c r="B2507" s="865" t="s">
        <v>1102</v>
      </c>
      <c r="C2507" s="180">
        <v>5.3999999999999999E-2</v>
      </c>
      <c r="D2507" s="873"/>
    </row>
    <row r="2508" spans="2:4">
      <c r="B2508" s="891" t="s">
        <v>2676</v>
      </c>
      <c r="C2508" s="328">
        <v>4.7E-2</v>
      </c>
      <c r="D2508" s="873"/>
    </row>
    <row r="2509" spans="2:4">
      <c r="B2509" s="910" t="s">
        <v>2677</v>
      </c>
      <c r="C2509" s="328">
        <v>0.04</v>
      </c>
      <c r="D2509" s="873"/>
    </row>
    <row r="2510" spans="2:4">
      <c r="B2510" s="910" t="s">
        <v>2678</v>
      </c>
      <c r="C2510" s="328">
        <v>3.2000000000000001E-2</v>
      </c>
      <c r="D2510" s="873"/>
    </row>
    <row r="2511" spans="2:4" ht="13.5" thickBot="1">
      <c r="B2511" s="911" t="s">
        <v>2679</v>
      </c>
      <c r="C2511" s="181">
        <v>2.52E-2</v>
      </c>
      <c r="D2511" s="873"/>
    </row>
    <row r="2512" spans="2:4">
      <c r="B2512" s="912" t="s">
        <v>329</v>
      </c>
      <c r="C2512" s="356"/>
      <c r="D2512" s="873"/>
    </row>
    <row r="2513" spans="2:4" ht="13.5" thickBot="1">
      <c r="B2513" s="872"/>
      <c r="C2513" s="356"/>
      <c r="D2513" s="873"/>
    </row>
    <row r="2514" spans="2:4" ht="26.25" thickBot="1">
      <c r="B2514" s="908" t="s">
        <v>2680</v>
      </c>
      <c r="C2514" s="349" t="s">
        <v>1089</v>
      </c>
      <c r="D2514" s="873"/>
    </row>
    <row r="2515" spans="2:4">
      <c r="B2515" s="863" t="s">
        <v>1105</v>
      </c>
      <c r="C2515" s="192">
        <v>0.13500000000000001</v>
      </c>
      <c r="D2515" s="873"/>
    </row>
    <row r="2516" spans="2:4">
      <c r="B2516" s="865" t="s">
        <v>1106</v>
      </c>
      <c r="C2516" s="193">
        <v>0.1303</v>
      </c>
      <c r="D2516" s="873"/>
    </row>
    <row r="2517" spans="2:4">
      <c r="B2517" s="865" t="s">
        <v>1107</v>
      </c>
      <c r="C2517" s="193">
        <v>0.127</v>
      </c>
      <c r="D2517" s="873"/>
    </row>
    <row r="2518" spans="2:4">
      <c r="B2518" s="865" t="s">
        <v>1108</v>
      </c>
      <c r="C2518" s="193">
        <v>0.1232</v>
      </c>
      <c r="D2518" s="873"/>
    </row>
    <row r="2519" spans="2:4">
      <c r="B2519" s="865" t="s">
        <v>1109</v>
      </c>
      <c r="C2519" s="193">
        <v>0.11890000000000001</v>
      </c>
      <c r="D2519" s="873"/>
    </row>
    <row r="2520" spans="2:4">
      <c r="B2520" s="865" t="s">
        <v>260</v>
      </c>
      <c r="C2520" s="193">
        <v>0.11409999999999999</v>
      </c>
      <c r="D2520" s="873"/>
    </row>
    <row r="2521" spans="2:4">
      <c r="B2521" s="891" t="s">
        <v>2681</v>
      </c>
      <c r="C2521" s="329">
        <v>0.11083999999999999</v>
      </c>
      <c r="D2521" s="873"/>
    </row>
    <row r="2522" spans="2:4">
      <c r="B2522" s="891" t="s">
        <v>2682</v>
      </c>
      <c r="C2522" s="329">
        <v>0.1008</v>
      </c>
      <c r="D2522" s="873"/>
    </row>
    <row r="2523" spans="2:4">
      <c r="B2523" s="891" t="s">
        <v>2683</v>
      </c>
      <c r="C2523" s="329">
        <v>9.3799999999999994E-2</v>
      </c>
      <c r="D2523" s="873"/>
    </row>
    <row r="2524" spans="2:4" ht="13.5" thickBot="1">
      <c r="B2524" s="911" t="s">
        <v>2684</v>
      </c>
      <c r="C2524" s="194">
        <v>8.72E-2</v>
      </c>
      <c r="D2524" s="873"/>
    </row>
    <row r="2525" spans="2:4" ht="12.75" customHeight="1">
      <c r="B2525" s="2499" t="s">
        <v>1428</v>
      </c>
      <c r="C2525" s="2500"/>
      <c r="D2525" s="873"/>
    </row>
    <row r="2526" spans="2:4">
      <c r="B2526" s="872"/>
      <c r="C2526" s="182"/>
      <c r="D2526" s="873"/>
    </row>
    <row r="2527" spans="2:4">
      <c r="B2527" s="2501" t="s">
        <v>281</v>
      </c>
      <c r="C2527" s="2502"/>
      <c r="D2527" s="873"/>
    </row>
    <row r="2528" spans="2:4" ht="13.5" thickBot="1">
      <c r="B2528" s="872"/>
      <c r="C2528" s="182"/>
      <c r="D2528" s="873"/>
    </row>
    <row r="2529" spans="2:4" ht="13.5" thickBot="1">
      <c r="B2529" s="913" t="s">
        <v>206</v>
      </c>
      <c r="C2529" s="183" t="s">
        <v>262</v>
      </c>
      <c r="D2529" s="873"/>
    </row>
    <row r="2530" spans="2:4">
      <c r="B2530" s="914" t="s">
        <v>283</v>
      </c>
      <c r="C2530" s="184">
        <v>0.09</v>
      </c>
      <c r="D2530" s="873"/>
    </row>
    <row r="2531" spans="2:4">
      <c r="B2531" s="867" t="s">
        <v>285</v>
      </c>
      <c r="C2531" s="185">
        <v>0.09</v>
      </c>
      <c r="D2531" s="873"/>
    </row>
    <row r="2532" spans="2:4">
      <c r="B2532" s="888" t="s">
        <v>2685</v>
      </c>
      <c r="C2532" s="185">
        <v>0.21</v>
      </c>
      <c r="D2532" s="873"/>
    </row>
    <row r="2533" spans="2:4">
      <c r="B2533" s="888" t="s">
        <v>2686</v>
      </c>
      <c r="C2533" s="185">
        <v>0.23</v>
      </c>
      <c r="D2533" s="873"/>
    </row>
    <row r="2534" spans="2:4">
      <c r="B2534" s="888" t="s">
        <v>2687</v>
      </c>
      <c r="C2534" s="185">
        <v>0.22</v>
      </c>
      <c r="D2534" s="873"/>
    </row>
    <row r="2535" spans="2:4">
      <c r="B2535" s="888" t="s">
        <v>2688</v>
      </c>
      <c r="C2535" s="185">
        <v>0.22</v>
      </c>
      <c r="D2535" s="873"/>
    </row>
    <row r="2536" spans="2:4">
      <c r="B2536" s="888" t="s">
        <v>2689</v>
      </c>
      <c r="C2536" s="185">
        <v>0.13</v>
      </c>
      <c r="D2536" s="873"/>
    </row>
    <row r="2537" spans="2:4">
      <c r="B2537" s="888" t="s">
        <v>2690</v>
      </c>
      <c r="C2537" s="185">
        <v>0.22</v>
      </c>
      <c r="D2537" s="873"/>
    </row>
    <row r="2538" spans="2:4">
      <c r="B2538" s="888" t="s">
        <v>2691</v>
      </c>
      <c r="C2538" s="185">
        <v>0.19</v>
      </c>
      <c r="D2538" s="873"/>
    </row>
    <row r="2539" spans="2:4">
      <c r="B2539" s="887" t="s">
        <v>2271</v>
      </c>
      <c r="C2539" s="330">
        <v>0.13</v>
      </c>
      <c r="D2539" s="873"/>
    </row>
    <row r="2540" spans="2:4">
      <c r="B2540" s="887" t="s">
        <v>2272</v>
      </c>
      <c r="C2540" s="330">
        <v>0.2</v>
      </c>
      <c r="D2540" s="873"/>
    </row>
    <row r="2541" spans="2:4">
      <c r="B2541" s="888" t="s">
        <v>2692</v>
      </c>
      <c r="C2541" s="185">
        <v>0.13</v>
      </c>
      <c r="D2541" s="873"/>
    </row>
    <row r="2542" spans="2:4">
      <c r="B2542" s="888" t="s">
        <v>2693</v>
      </c>
      <c r="C2542" s="185">
        <v>0.25</v>
      </c>
      <c r="D2542" s="873"/>
    </row>
    <row r="2543" spans="2:4">
      <c r="B2543" s="888" t="s">
        <v>2694</v>
      </c>
      <c r="C2543" s="185">
        <v>0.19</v>
      </c>
      <c r="D2543" s="873"/>
    </row>
    <row r="2544" spans="2:4">
      <c r="B2544" s="888" t="s">
        <v>2695</v>
      </c>
      <c r="C2544" s="185">
        <v>1</v>
      </c>
      <c r="D2544" s="873"/>
    </row>
    <row r="2545" spans="2:4">
      <c r="B2545" s="888" t="s">
        <v>2342</v>
      </c>
      <c r="C2545" s="185">
        <v>0.3</v>
      </c>
      <c r="D2545" s="873"/>
    </row>
    <row r="2546" spans="2:4">
      <c r="B2546" s="887" t="s">
        <v>2273</v>
      </c>
      <c r="C2546" s="330">
        <v>0.6</v>
      </c>
      <c r="D2546" s="873"/>
    </row>
    <row r="2547" spans="2:4">
      <c r="B2547" s="887" t="s">
        <v>2696</v>
      </c>
      <c r="C2547" s="330">
        <v>0.5</v>
      </c>
      <c r="D2547" s="873"/>
    </row>
    <row r="2548" spans="2:4">
      <c r="B2548" s="887" t="s">
        <v>2274</v>
      </c>
      <c r="C2548" s="330">
        <v>6.8</v>
      </c>
      <c r="D2548" s="873"/>
    </row>
    <row r="2549" spans="2:4">
      <c r="B2549" s="867" t="s">
        <v>162</v>
      </c>
      <c r="C2549" s="185">
        <v>0.22</v>
      </c>
      <c r="D2549" s="873"/>
    </row>
    <row r="2550" spans="2:4">
      <c r="B2550" s="867" t="s">
        <v>163</v>
      </c>
      <c r="C2550" s="185">
        <v>0.35</v>
      </c>
      <c r="D2550" s="873"/>
    </row>
    <row r="2551" spans="2:4">
      <c r="B2551" s="867" t="s">
        <v>165</v>
      </c>
      <c r="C2551" s="185">
        <v>6.8</v>
      </c>
      <c r="D2551" s="873"/>
    </row>
    <row r="2552" spans="2:4" ht="13.5" thickBot="1">
      <c r="B2552" s="870" t="s">
        <v>717</v>
      </c>
      <c r="C2552" s="186">
        <v>0.39</v>
      </c>
      <c r="D2552" s="873"/>
    </row>
    <row r="2553" spans="2:4">
      <c r="B2553" s="912"/>
      <c r="C2553" s="187"/>
      <c r="D2553" s="873"/>
    </row>
    <row r="2554" spans="2:4">
      <c r="B2554" s="912" t="s">
        <v>718</v>
      </c>
      <c r="C2554" s="187"/>
      <c r="D2554" s="873"/>
    </row>
    <row r="2555" spans="2:4">
      <c r="B2555" s="889" t="s">
        <v>209</v>
      </c>
      <c r="C2555" s="356"/>
      <c r="D2555" s="873"/>
    </row>
    <row r="2556" spans="2:4">
      <c r="B2556" s="872" t="s">
        <v>226</v>
      </c>
      <c r="C2556" s="356"/>
      <c r="D2556" s="873"/>
    </row>
    <row r="2557" spans="2:4" ht="12.75" customHeight="1">
      <c r="B2557" s="2461" t="s">
        <v>2671</v>
      </c>
      <c r="C2557" s="2462"/>
      <c r="D2557" s="2463"/>
    </row>
    <row r="2558" spans="2:4" ht="12.75" customHeight="1">
      <c r="B2558" s="2464" t="s">
        <v>2650</v>
      </c>
      <c r="C2558" s="2465"/>
      <c r="D2558" s="2466"/>
    </row>
    <row r="2559" spans="2:4">
      <c r="B2559" s="872"/>
      <c r="C2559" s="356"/>
      <c r="D2559" s="873"/>
    </row>
    <row r="2560" spans="2:4">
      <c r="B2560" s="876" t="s">
        <v>227</v>
      </c>
      <c r="C2560" s="356"/>
      <c r="D2560" s="873"/>
    </row>
    <row r="2561" spans="2:4" ht="12.75" customHeight="1">
      <c r="B2561" s="2454" t="s">
        <v>2331</v>
      </c>
      <c r="C2561" s="2230"/>
      <c r="D2561" s="2455"/>
    </row>
    <row r="2562" spans="2:4" ht="12.75" customHeight="1">
      <c r="B2562" s="2458" t="s">
        <v>185</v>
      </c>
      <c r="C2562" s="2459"/>
      <c r="D2562" s="2460"/>
    </row>
    <row r="2563" spans="2:4" ht="12.75" customHeight="1">
      <c r="B2563" s="2458" t="s">
        <v>915</v>
      </c>
      <c r="C2563" s="2459"/>
      <c r="D2563" s="2460"/>
    </row>
    <row r="2564" spans="2:4" ht="13.5" customHeight="1" thickBot="1">
      <c r="B2564" s="2467" t="s">
        <v>47</v>
      </c>
      <c r="C2564" s="2468"/>
      <c r="D2564" s="2469"/>
    </row>
    <row r="2565" spans="2:4" ht="26.25" thickBot="1">
      <c r="B2565" s="908" t="s">
        <v>644</v>
      </c>
      <c r="C2565" s="349" t="s">
        <v>1089</v>
      </c>
      <c r="D2565" s="878"/>
    </row>
    <row r="2566" spans="2:4">
      <c r="B2566" s="863" t="s">
        <v>645</v>
      </c>
      <c r="C2566" s="179">
        <v>0.04</v>
      </c>
      <c r="D2566" s="878"/>
    </row>
    <row r="2567" spans="2:4">
      <c r="B2567" s="865" t="s">
        <v>646</v>
      </c>
      <c r="C2567" s="180">
        <v>3.9800000000000002E-2</v>
      </c>
      <c r="D2567" s="878"/>
    </row>
    <row r="2568" spans="2:4">
      <c r="B2568" s="865" t="s">
        <v>647</v>
      </c>
      <c r="C2568" s="180">
        <v>3.9600000000000003E-2</v>
      </c>
      <c r="D2568" s="878"/>
    </row>
    <row r="2569" spans="2:4">
      <c r="B2569" s="865" t="s">
        <v>648</v>
      </c>
      <c r="C2569" s="180">
        <v>3.9399999999999998E-2</v>
      </c>
      <c r="D2569" s="878"/>
    </row>
    <row r="2570" spans="2:4">
      <c r="B2570" s="865" t="s">
        <v>649</v>
      </c>
      <c r="C2570" s="180">
        <v>3.9199999999999999E-2</v>
      </c>
      <c r="D2570" s="878"/>
    </row>
    <row r="2571" spans="2:4">
      <c r="B2571" s="865" t="s">
        <v>650</v>
      </c>
      <c r="C2571" s="180">
        <v>3.9E-2</v>
      </c>
      <c r="D2571" s="878"/>
    </row>
    <row r="2572" spans="2:4">
      <c r="B2572" s="891" t="s">
        <v>2698</v>
      </c>
      <c r="C2572" s="328">
        <v>3.8800000000000001E-2</v>
      </c>
      <c r="D2572" s="878"/>
    </row>
    <row r="2573" spans="2:4">
      <c r="B2573" s="891" t="s">
        <v>2699</v>
      </c>
      <c r="C2573" s="328">
        <v>3.49E-2</v>
      </c>
      <c r="D2573" s="878"/>
    </row>
    <row r="2574" spans="2:4">
      <c r="B2574" s="891" t="s">
        <v>2700</v>
      </c>
      <c r="C2574" s="328">
        <v>2.9700000000000001E-2</v>
      </c>
      <c r="D2574" s="878"/>
    </row>
    <row r="2575" spans="2:4" ht="13.5" thickBot="1">
      <c r="B2575" s="911" t="s">
        <v>2701</v>
      </c>
      <c r="C2575" s="181">
        <v>2.52E-2</v>
      </c>
      <c r="D2575" s="878"/>
    </row>
    <row r="2576" spans="2:4" ht="12.75" customHeight="1">
      <c r="B2576" s="2454" t="s">
        <v>1061</v>
      </c>
      <c r="C2576" s="2230"/>
      <c r="D2576" s="2455"/>
    </row>
    <row r="2577" spans="2:4">
      <c r="B2577" s="876" t="s">
        <v>529</v>
      </c>
      <c r="C2577" s="356"/>
      <c r="D2577" s="873"/>
    </row>
    <row r="2578" spans="2:4">
      <c r="B2578" s="872" t="s">
        <v>530</v>
      </c>
      <c r="C2578" s="356"/>
      <c r="D2578" s="873"/>
    </row>
    <row r="2579" spans="2:4">
      <c r="B2579" s="872" t="s">
        <v>531</v>
      </c>
      <c r="C2579" s="356"/>
      <c r="D2579" s="873"/>
    </row>
    <row r="2580" spans="2:4">
      <c r="B2580" s="872" t="s">
        <v>532</v>
      </c>
      <c r="C2580" s="356"/>
      <c r="D2580" s="873"/>
    </row>
    <row r="2581" spans="2:4">
      <c r="B2581" s="872" t="s">
        <v>533</v>
      </c>
      <c r="C2581" s="356"/>
      <c r="D2581" s="873"/>
    </row>
    <row r="2582" spans="2:4">
      <c r="B2582" s="872" t="s">
        <v>534</v>
      </c>
      <c r="C2582" s="356"/>
      <c r="D2582" s="873"/>
    </row>
    <row r="2583" spans="2:4">
      <c r="B2583" s="872" t="s">
        <v>535</v>
      </c>
      <c r="C2583" s="356"/>
      <c r="D2583" s="873"/>
    </row>
    <row r="2584" spans="2:4">
      <c r="B2584" s="872" t="s">
        <v>536</v>
      </c>
      <c r="C2584" s="356"/>
      <c r="D2584" s="873"/>
    </row>
    <row r="2585" spans="2:4">
      <c r="B2585" s="872" t="s">
        <v>537</v>
      </c>
      <c r="C2585" s="356"/>
      <c r="D2585" s="873"/>
    </row>
    <row r="2586" spans="2:4">
      <c r="B2586" s="872" t="s">
        <v>538</v>
      </c>
      <c r="C2586" s="356"/>
      <c r="D2586" s="873"/>
    </row>
    <row r="2587" spans="2:4" ht="12.75" customHeight="1">
      <c r="B2587" s="2454" t="s">
        <v>652</v>
      </c>
      <c r="C2587" s="2230"/>
      <c r="D2587" s="2455"/>
    </row>
    <row r="2588" spans="2:4" ht="12.75" customHeight="1">
      <c r="B2588" s="2454" t="s">
        <v>49</v>
      </c>
      <c r="C2588" s="2230"/>
      <c r="D2588" s="2455"/>
    </row>
    <row r="2589" spans="2:4">
      <c r="B2589" s="876" t="s">
        <v>540</v>
      </c>
      <c r="C2589" s="356"/>
      <c r="D2589" s="873"/>
    </row>
    <row r="2590" spans="2:4">
      <c r="B2590" s="872" t="s">
        <v>541</v>
      </c>
      <c r="C2590" s="356"/>
      <c r="D2590" s="873"/>
    </row>
    <row r="2591" spans="2:4">
      <c r="B2591" s="872" t="s">
        <v>542</v>
      </c>
      <c r="C2591" s="356"/>
      <c r="D2591" s="873"/>
    </row>
    <row r="2592" spans="2:4">
      <c r="B2592" s="872" t="s">
        <v>543</v>
      </c>
      <c r="C2592" s="356"/>
      <c r="D2592" s="873"/>
    </row>
    <row r="2593" spans="2:4">
      <c r="B2593" s="872" t="s">
        <v>544</v>
      </c>
      <c r="C2593" s="356"/>
      <c r="D2593" s="873"/>
    </row>
    <row r="2594" spans="2:4">
      <c r="B2594" s="872" t="s">
        <v>545</v>
      </c>
      <c r="C2594" s="356"/>
      <c r="D2594" s="873"/>
    </row>
    <row r="2595" spans="2:4">
      <c r="B2595" s="872" t="s">
        <v>546</v>
      </c>
      <c r="C2595" s="356"/>
      <c r="D2595" s="873"/>
    </row>
    <row r="2596" spans="2:4">
      <c r="B2596" s="872" t="s">
        <v>547</v>
      </c>
      <c r="C2596" s="356"/>
      <c r="D2596" s="873"/>
    </row>
    <row r="2597" spans="2:4">
      <c r="B2597" s="872" t="s">
        <v>548</v>
      </c>
      <c r="C2597" s="356"/>
      <c r="D2597" s="873"/>
    </row>
    <row r="2598" spans="2:4">
      <c r="B2598" s="872" t="s">
        <v>549</v>
      </c>
      <c r="C2598" s="356"/>
      <c r="D2598" s="873"/>
    </row>
    <row r="2599" spans="2:4">
      <c r="B2599" s="872" t="s">
        <v>550</v>
      </c>
      <c r="C2599" s="356"/>
      <c r="D2599" s="873"/>
    </row>
    <row r="2600" spans="2:4">
      <c r="B2600" s="872" t="s">
        <v>580</v>
      </c>
      <c r="C2600" s="356"/>
      <c r="D2600" s="873"/>
    </row>
    <row r="2601" spans="2:4" ht="12.75" customHeight="1">
      <c r="B2601" s="2454" t="s">
        <v>1080</v>
      </c>
      <c r="C2601" s="2230"/>
      <c r="D2601" s="2455"/>
    </row>
    <row r="2602" spans="2:4" ht="12.75" customHeight="1">
      <c r="B2602" s="2454" t="s">
        <v>1081</v>
      </c>
      <c r="C2602" s="2230"/>
      <c r="D2602" s="2455"/>
    </row>
    <row r="2603" spans="2:4">
      <c r="B2603" s="872" t="s">
        <v>653</v>
      </c>
      <c r="C2603" s="356"/>
      <c r="D2603" s="873"/>
    </row>
    <row r="2604" spans="2:4" ht="12.75" customHeight="1">
      <c r="B2604" s="2458" t="s">
        <v>1069</v>
      </c>
      <c r="C2604" s="2459"/>
      <c r="D2604" s="2460"/>
    </row>
    <row r="2605" spans="2:4" ht="12.75" customHeight="1">
      <c r="B2605" s="2485" t="s">
        <v>517</v>
      </c>
      <c r="C2605" s="2486"/>
      <c r="D2605" s="878"/>
    </row>
    <row r="2606" spans="2:4" ht="12.75" customHeight="1">
      <c r="B2606" s="2458" t="s">
        <v>582</v>
      </c>
      <c r="C2606" s="2459"/>
      <c r="D2606" s="2460"/>
    </row>
    <row r="2607" spans="2:4" ht="13.5" thickBot="1">
      <c r="B2607" s="2473" t="s">
        <v>2702</v>
      </c>
      <c r="C2607" s="2474"/>
      <c r="D2607" s="2475"/>
    </row>
    <row r="2608" spans="2:4" ht="14.25" thickTop="1" thickBot="1">
      <c r="B2608"/>
      <c r="C2608"/>
      <c r="D2608"/>
    </row>
    <row r="2609" spans="2:4" ht="13.5" thickTop="1">
      <c r="B2609" s="2476" t="s">
        <v>1063</v>
      </c>
      <c r="C2609" s="2477"/>
      <c r="D2609" s="2478"/>
    </row>
    <row r="2610" spans="2:4" ht="13.5" customHeight="1" thickBot="1">
      <c r="B2610" s="2479" t="s">
        <v>1165</v>
      </c>
      <c r="C2610" s="2480"/>
      <c r="D2610" s="2481"/>
    </row>
    <row r="2611" spans="2:4" ht="13.5" thickBot="1">
      <c r="B2611" s="861" t="s">
        <v>307</v>
      </c>
      <c r="C2611" s="349" t="s">
        <v>1087</v>
      </c>
      <c r="D2611" s="862" t="s">
        <v>270</v>
      </c>
    </row>
    <row r="2612" spans="2:4">
      <c r="B2612" s="863" t="s">
        <v>1064</v>
      </c>
      <c r="C2612" s="163" t="s">
        <v>1071</v>
      </c>
      <c r="D2612" s="864" t="s">
        <v>272</v>
      </c>
    </row>
    <row r="2613" spans="2:4">
      <c r="B2613" s="865" t="s">
        <v>273</v>
      </c>
      <c r="C2613" s="350">
        <v>7</v>
      </c>
      <c r="D2613" s="893" t="s">
        <v>609</v>
      </c>
    </row>
    <row r="2614" spans="2:4">
      <c r="B2614" s="865"/>
      <c r="C2614" s="350"/>
      <c r="D2614" s="866"/>
    </row>
    <row r="2615" spans="2:4">
      <c r="B2615" s="2536" t="s">
        <v>215</v>
      </c>
      <c r="C2615" s="2537"/>
      <c r="D2615" s="2538"/>
    </row>
    <row r="2616" spans="2:4" ht="13.5" thickBot="1">
      <c r="B2616" s="915"/>
      <c r="C2616" s="177"/>
      <c r="D2616" s="871"/>
    </row>
    <row r="2617" spans="2:4" ht="12.75" customHeight="1">
      <c r="B2617" s="2496" t="s">
        <v>551</v>
      </c>
      <c r="C2617" s="2497"/>
      <c r="D2617" s="2498"/>
    </row>
    <row r="2618" spans="2:4" ht="13.5" thickBot="1">
      <c r="B2618" s="872"/>
      <c r="C2618" s="356"/>
      <c r="D2618" s="873"/>
    </row>
    <row r="2619" spans="2:4" ht="26.25" thickBot="1">
      <c r="B2619" s="908" t="s">
        <v>1088</v>
      </c>
      <c r="C2619" s="349" t="s">
        <v>1089</v>
      </c>
      <c r="D2619" s="873"/>
    </row>
    <row r="2620" spans="2:4">
      <c r="B2620" s="863" t="s">
        <v>1090</v>
      </c>
      <c r="C2620" s="179">
        <v>0.02</v>
      </c>
      <c r="D2620" s="873"/>
    </row>
    <row r="2621" spans="2:4">
      <c r="B2621" s="865" t="s">
        <v>1091</v>
      </c>
      <c r="C2621" s="180">
        <v>1.9800000000000002E-2</v>
      </c>
      <c r="D2621" s="873"/>
    </row>
    <row r="2622" spans="2:4">
      <c r="B2622" s="865" t="s">
        <v>1092</v>
      </c>
      <c r="C2622" s="180">
        <v>1.9599999999999999E-2</v>
      </c>
      <c r="D2622" s="873"/>
    </row>
    <row r="2623" spans="2:4">
      <c r="B2623" s="865" t="s">
        <v>1093</v>
      </c>
      <c r="C2623" s="180">
        <v>1.9400000000000001E-2</v>
      </c>
      <c r="D2623" s="873"/>
    </row>
    <row r="2624" spans="2:4">
      <c r="B2624" s="865" t="s">
        <v>1094</v>
      </c>
      <c r="C2624" s="180">
        <v>1.9300000000000001E-2</v>
      </c>
      <c r="D2624" s="873"/>
    </row>
    <row r="2625" spans="2:4">
      <c r="B2625" s="865" t="s">
        <v>1095</v>
      </c>
      <c r="C2625" s="180">
        <v>1.9199999999999998E-2</v>
      </c>
      <c r="D2625" s="873"/>
    </row>
    <row r="2626" spans="2:4" ht="13.5" thickBot="1">
      <c r="B2626" s="909" t="s">
        <v>1096</v>
      </c>
      <c r="C2626" s="181">
        <v>1.9E-2</v>
      </c>
      <c r="D2626" s="873"/>
    </row>
    <row r="2627" spans="2:4" ht="13.5" thickBot="1">
      <c r="B2627" s="872"/>
      <c r="C2627" s="356"/>
      <c r="D2627" s="873"/>
    </row>
    <row r="2628" spans="2:4" ht="26.25" thickBot="1">
      <c r="B2628" s="908" t="s">
        <v>1097</v>
      </c>
      <c r="C2628" s="349" t="s">
        <v>1089</v>
      </c>
      <c r="D2628" s="873"/>
    </row>
    <row r="2629" spans="2:4">
      <c r="B2629" s="863" t="s">
        <v>1090</v>
      </c>
      <c r="C2629" s="179">
        <v>5.6000000000000001E-2</v>
      </c>
      <c r="D2629" s="873"/>
    </row>
    <row r="2630" spans="2:4">
      <c r="B2630" s="865" t="s">
        <v>1098</v>
      </c>
      <c r="C2630" s="180">
        <v>5.5899999999999998E-2</v>
      </c>
      <c r="D2630" s="873"/>
    </row>
    <row r="2631" spans="2:4">
      <c r="B2631" s="865" t="s">
        <v>1099</v>
      </c>
      <c r="C2631" s="180">
        <v>5.4600000000000003E-2</v>
      </c>
      <c r="D2631" s="873"/>
    </row>
    <row r="2632" spans="2:4">
      <c r="B2632" s="865" t="s">
        <v>1100</v>
      </c>
      <c r="C2632" s="180">
        <v>5.45E-2</v>
      </c>
      <c r="D2632" s="873"/>
    </row>
    <row r="2633" spans="2:4">
      <c r="B2633" s="865" t="s">
        <v>1101</v>
      </c>
      <c r="C2633" s="180">
        <v>5.4399999999999997E-2</v>
      </c>
      <c r="D2633" s="873"/>
    </row>
    <row r="2634" spans="2:4">
      <c r="B2634" s="865" t="s">
        <v>1102</v>
      </c>
      <c r="C2634" s="180">
        <v>5.3999999999999999E-2</v>
      </c>
      <c r="D2634" s="873"/>
    </row>
    <row r="2635" spans="2:4" ht="13.5" thickBot="1">
      <c r="B2635" s="909" t="s">
        <v>1103</v>
      </c>
      <c r="C2635" s="181">
        <v>4.7E-2</v>
      </c>
      <c r="D2635" s="873"/>
    </row>
    <row r="2636" spans="2:4">
      <c r="B2636" s="912" t="s">
        <v>329</v>
      </c>
      <c r="C2636" s="356"/>
      <c r="D2636" s="873"/>
    </row>
    <row r="2637" spans="2:4" ht="13.5" thickBot="1">
      <c r="B2637" s="872"/>
      <c r="C2637" s="356"/>
      <c r="D2637" s="873"/>
    </row>
    <row r="2638" spans="2:4" ht="26.25" thickBot="1">
      <c r="B2638" s="908" t="s">
        <v>2323</v>
      </c>
      <c r="C2638" s="349" t="s">
        <v>1089</v>
      </c>
      <c r="D2638" s="873"/>
    </row>
    <row r="2639" spans="2:4">
      <c r="B2639" s="863" t="s">
        <v>1105</v>
      </c>
      <c r="C2639" s="192">
        <v>0.14000000000000001</v>
      </c>
      <c r="D2639" s="873"/>
    </row>
    <row r="2640" spans="2:4">
      <c r="B2640" s="865" t="s">
        <v>1106</v>
      </c>
      <c r="C2640" s="193">
        <v>0.13389999999999999</v>
      </c>
      <c r="D2640" s="873"/>
    </row>
    <row r="2641" spans="2:4">
      <c r="B2641" s="865" t="s">
        <v>1107</v>
      </c>
      <c r="C2641" s="193">
        <v>0.13289999999999999</v>
      </c>
      <c r="D2641" s="873"/>
    </row>
    <row r="2642" spans="2:4">
      <c r="B2642" s="865" t="s">
        <v>1108</v>
      </c>
      <c r="C2642" s="193">
        <v>0.13189999999999999</v>
      </c>
      <c r="D2642" s="873"/>
    </row>
    <row r="2643" spans="2:4">
      <c r="B2643" s="865" t="s">
        <v>1109</v>
      </c>
      <c r="C2643" s="193">
        <v>0.13089999999999999</v>
      </c>
      <c r="D2643" s="873"/>
    </row>
    <row r="2644" spans="2:4">
      <c r="B2644" s="865" t="s">
        <v>260</v>
      </c>
      <c r="C2644" s="193">
        <v>0.12989999999999999</v>
      </c>
      <c r="D2644" s="873"/>
    </row>
    <row r="2645" spans="2:4" ht="13.5" thickBot="1">
      <c r="B2645" s="909" t="s">
        <v>261</v>
      </c>
      <c r="C2645" s="194">
        <v>0.12889999999999999</v>
      </c>
      <c r="D2645" s="873"/>
    </row>
    <row r="2646" spans="2:4" ht="12.75" customHeight="1">
      <c r="B2646" s="2499" t="s">
        <v>1428</v>
      </c>
      <c r="C2646" s="2500"/>
      <c r="D2646" s="873"/>
    </row>
    <row r="2647" spans="2:4">
      <c r="B2647" s="872"/>
      <c r="C2647" s="182"/>
      <c r="D2647" s="873"/>
    </row>
    <row r="2648" spans="2:4">
      <c r="B2648" s="2501" t="s">
        <v>281</v>
      </c>
      <c r="C2648" s="2502"/>
      <c r="D2648" s="873"/>
    </row>
    <row r="2649" spans="2:4" ht="13.5" thickBot="1">
      <c r="B2649" s="872"/>
      <c r="C2649" s="182"/>
      <c r="D2649" s="873"/>
    </row>
    <row r="2650" spans="2:4" ht="13.5" thickBot="1">
      <c r="B2650" s="913" t="s">
        <v>206</v>
      </c>
      <c r="C2650" s="183" t="s">
        <v>262</v>
      </c>
      <c r="D2650" s="873"/>
    </row>
    <row r="2651" spans="2:4">
      <c r="B2651" s="914" t="s">
        <v>283</v>
      </c>
      <c r="C2651" s="184">
        <v>0.09</v>
      </c>
      <c r="D2651" s="873"/>
    </row>
    <row r="2652" spans="2:4">
      <c r="B2652" s="867" t="s">
        <v>285</v>
      </c>
      <c r="C2652" s="185">
        <v>0.09</v>
      </c>
      <c r="D2652" s="873"/>
    </row>
    <row r="2653" spans="2:4">
      <c r="B2653" s="867" t="s">
        <v>152</v>
      </c>
      <c r="C2653" s="185">
        <v>0.3</v>
      </c>
      <c r="D2653" s="873"/>
    </row>
    <row r="2654" spans="2:4">
      <c r="B2654" s="887" t="s">
        <v>2271</v>
      </c>
      <c r="C2654" s="330">
        <v>0.13</v>
      </c>
      <c r="D2654" s="873"/>
    </row>
    <row r="2655" spans="2:4">
      <c r="B2655" s="887" t="s">
        <v>2272</v>
      </c>
      <c r="C2655" s="330">
        <v>0.2</v>
      </c>
      <c r="D2655" s="873"/>
    </row>
    <row r="2656" spans="2:4">
      <c r="B2656" s="867" t="s">
        <v>153</v>
      </c>
      <c r="C2656" s="185">
        <v>0.22</v>
      </c>
      <c r="D2656" s="873"/>
    </row>
    <row r="2657" spans="2:4">
      <c r="B2657" s="867" t="s">
        <v>154</v>
      </c>
      <c r="C2657" s="185">
        <v>0.22</v>
      </c>
      <c r="D2657" s="873"/>
    </row>
    <row r="2658" spans="2:4">
      <c r="B2658" s="888" t="s">
        <v>155</v>
      </c>
      <c r="C2658" s="185">
        <v>0.19</v>
      </c>
      <c r="D2658" s="873"/>
    </row>
    <row r="2659" spans="2:4">
      <c r="B2659" s="867" t="s">
        <v>156</v>
      </c>
      <c r="C2659" s="185">
        <v>0.22</v>
      </c>
      <c r="D2659" s="873"/>
    </row>
    <row r="2660" spans="2:4">
      <c r="B2660" s="887" t="s">
        <v>157</v>
      </c>
      <c r="C2660" s="330">
        <v>0.19</v>
      </c>
      <c r="D2660" s="873"/>
    </row>
    <row r="2661" spans="2:4">
      <c r="B2661" s="867" t="s">
        <v>158</v>
      </c>
      <c r="C2661" s="185">
        <v>0.19</v>
      </c>
      <c r="D2661" s="873"/>
    </row>
    <row r="2662" spans="2:4">
      <c r="B2662" s="867" t="s">
        <v>159</v>
      </c>
      <c r="C2662" s="185">
        <v>0.25</v>
      </c>
      <c r="D2662" s="873"/>
    </row>
    <row r="2663" spans="2:4">
      <c r="B2663" s="867" t="s">
        <v>160</v>
      </c>
      <c r="C2663" s="185">
        <v>0.19</v>
      </c>
      <c r="D2663" s="873"/>
    </row>
    <row r="2664" spans="2:4">
      <c r="B2664" s="867" t="s">
        <v>161</v>
      </c>
      <c r="C2664" s="185">
        <v>1</v>
      </c>
      <c r="D2664" s="873"/>
    </row>
    <row r="2665" spans="2:4">
      <c r="B2665" s="867" t="s">
        <v>164</v>
      </c>
      <c r="C2665" s="185">
        <v>0.3</v>
      </c>
      <c r="D2665" s="873"/>
    </row>
    <row r="2666" spans="2:4">
      <c r="B2666" s="887" t="s">
        <v>2273</v>
      </c>
      <c r="C2666" s="330">
        <v>0.6</v>
      </c>
      <c r="D2666" s="873"/>
    </row>
    <row r="2667" spans="2:4">
      <c r="B2667" s="887" t="s">
        <v>2274</v>
      </c>
      <c r="C2667" s="330">
        <v>6.8</v>
      </c>
      <c r="D2667" s="873"/>
    </row>
    <row r="2668" spans="2:4">
      <c r="B2668" s="869" t="s">
        <v>2647</v>
      </c>
      <c r="C2668" s="330">
        <v>0.5</v>
      </c>
      <c r="D2668" s="873"/>
    </row>
    <row r="2669" spans="2:4">
      <c r="B2669" s="869" t="s">
        <v>2648</v>
      </c>
      <c r="C2669" s="330">
        <v>0.5</v>
      </c>
      <c r="D2669" s="873"/>
    </row>
    <row r="2670" spans="2:4">
      <c r="B2670" s="867" t="s">
        <v>162</v>
      </c>
      <c r="C2670" s="185">
        <v>0.22</v>
      </c>
      <c r="D2670" s="873"/>
    </row>
    <row r="2671" spans="2:4">
      <c r="B2671" s="867" t="s">
        <v>163</v>
      </c>
      <c r="C2671" s="185">
        <v>0.35</v>
      </c>
      <c r="D2671" s="873"/>
    </row>
    <row r="2672" spans="2:4">
      <c r="B2672" s="867" t="s">
        <v>165</v>
      </c>
      <c r="C2672" s="185">
        <v>6.8</v>
      </c>
      <c r="D2672" s="873"/>
    </row>
    <row r="2673" spans="2:4" ht="13.5" thickBot="1">
      <c r="B2673" s="870" t="s">
        <v>717</v>
      </c>
      <c r="C2673" s="186">
        <v>0.39</v>
      </c>
      <c r="D2673" s="873"/>
    </row>
    <row r="2674" spans="2:4">
      <c r="B2674" s="912"/>
      <c r="C2674" s="187"/>
      <c r="D2674" s="873"/>
    </row>
    <row r="2675" spans="2:4">
      <c r="B2675" s="912" t="s">
        <v>718</v>
      </c>
      <c r="C2675" s="187"/>
      <c r="D2675" s="873"/>
    </row>
    <row r="2676" spans="2:4">
      <c r="B2676" s="889" t="s">
        <v>209</v>
      </c>
      <c r="C2676" s="356"/>
      <c r="D2676" s="873"/>
    </row>
    <row r="2677" spans="2:4">
      <c r="B2677" s="872" t="s">
        <v>226</v>
      </c>
      <c r="C2677" s="356"/>
      <c r="D2677" s="873"/>
    </row>
    <row r="2678" spans="2:4" ht="12.75" customHeight="1">
      <c r="B2678" s="2461" t="s">
        <v>2671</v>
      </c>
      <c r="C2678" s="2462"/>
      <c r="D2678" s="2463"/>
    </row>
    <row r="2679" spans="2:4" ht="12.75" customHeight="1">
      <c r="B2679" s="2464" t="s">
        <v>2650</v>
      </c>
      <c r="C2679" s="2465"/>
      <c r="D2679" s="2466"/>
    </row>
    <row r="2680" spans="2:4">
      <c r="B2680" s="872"/>
      <c r="C2680" s="356"/>
      <c r="D2680" s="873"/>
    </row>
    <row r="2681" spans="2:4">
      <c r="B2681" s="876" t="s">
        <v>227</v>
      </c>
      <c r="C2681" s="356"/>
      <c r="D2681" s="873"/>
    </row>
    <row r="2682" spans="2:4" ht="12.75" customHeight="1">
      <c r="B2682" s="2454" t="s">
        <v>2331</v>
      </c>
      <c r="C2682" s="2230"/>
      <c r="D2682" s="2455"/>
    </row>
    <row r="2683" spans="2:4" ht="12.75" customHeight="1">
      <c r="B2683" s="2458" t="s">
        <v>185</v>
      </c>
      <c r="C2683" s="2459"/>
      <c r="D2683" s="2460"/>
    </row>
    <row r="2684" spans="2:4" ht="12.75" customHeight="1">
      <c r="B2684" s="2458" t="s">
        <v>915</v>
      </c>
      <c r="C2684" s="2459"/>
      <c r="D2684" s="2460"/>
    </row>
    <row r="2685" spans="2:4" ht="13.5" customHeight="1" thickBot="1">
      <c r="B2685" s="2467" t="s">
        <v>47</v>
      </c>
      <c r="C2685" s="2468"/>
      <c r="D2685" s="2469"/>
    </row>
    <row r="2686" spans="2:4" ht="26.25" thickBot="1">
      <c r="B2686" s="908" t="s">
        <v>644</v>
      </c>
      <c r="C2686" s="349" t="s">
        <v>1089</v>
      </c>
      <c r="D2686" s="878"/>
    </row>
    <row r="2687" spans="2:4">
      <c r="B2687" s="863" t="s">
        <v>645</v>
      </c>
      <c r="C2687" s="179">
        <v>0.04</v>
      </c>
      <c r="D2687" s="878"/>
    </row>
    <row r="2688" spans="2:4">
      <c r="B2688" s="865" t="s">
        <v>646</v>
      </c>
      <c r="C2688" s="180">
        <v>3.9800000000000002E-2</v>
      </c>
      <c r="D2688" s="878"/>
    </row>
    <row r="2689" spans="2:4">
      <c r="B2689" s="865" t="s">
        <v>647</v>
      </c>
      <c r="C2689" s="180">
        <v>3.9600000000000003E-2</v>
      </c>
      <c r="D2689" s="878"/>
    </row>
    <row r="2690" spans="2:4">
      <c r="B2690" s="865" t="s">
        <v>648</v>
      </c>
      <c r="C2690" s="180">
        <v>3.9399999999999998E-2</v>
      </c>
      <c r="D2690" s="878"/>
    </row>
    <row r="2691" spans="2:4">
      <c r="B2691" s="865" t="s">
        <v>649</v>
      </c>
      <c r="C2691" s="180">
        <v>3.9199999999999999E-2</v>
      </c>
      <c r="D2691" s="878"/>
    </row>
    <row r="2692" spans="2:4">
      <c r="B2692" s="865" t="s">
        <v>650</v>
      </c>
      <c r="C2692" s="180">
        <v>3.9E-2</v>
      </c>
      <c r="D2692" s="878"/>
    </row>
    <row r="2693" spans="2:4" ht="13.5" thickBot="1">
      <c r="B2693" s="909" t="s">
        <v>651</v>
      </c>
      <c r="C2693" s="181">
        <v>3.8800000000000001E-2</v>
      </c>
      <c r="D2693" s="878"/>
    </row>
    <row r="2694" spans="2:4" ht="12.75" customHeight="1">
      <c r="B2694" s="2454" t="s">
        <v>1061</v>
      </c>
      <c r="C2694" s="2230"/>
      <c r="D2694" s="2455"/>
    </row>
    <row r="2695" spans="2:4">
      <c r="B2695" s="876" t="s">
        <v>529</v>
      </c>
      <c r="C2695" s="356"/>
      <c r="D2695" s="873"/>
    </row>
    <row r="2696" spans="2:4">
      <c r="B2696" s="872" t="s">
        <v>530</v>
      </c>
      <c r="C2696" s="356"/>
      <c r="D2696" s="873"/>
    </row>
    <row r="2697" spans="2:4">
      <c r="B2697" s="872" t="s">
        <v>531</v>
      </c>
      <c r="C2697" s="356"/>
      <c r="D2697" s="873"/>
    </row>
    <row r="2698" spans="2:4">
      <c r="B2698" s="872" t="s">
        <v>532</v>
      </c>
      <c r="C2698" s="356"/>
      <c r="D2698" s="873"/>
    </row>
    <row r="2699" spans="2:4">
      <c r="B2699" s="872" t="s">
        <v>533</v>
      </c>
      <c r="C2699" s="356"/>
      <c r="D2699" s="873"/>
    </row>
    <row r="2700" spans="2:4">
      <c r="B2700" s="872" t="s">
        <v>534</v>
      </c>
      <c r="C2700" s="356"/>
      <c r="D2700" s="873"/>
    </row>
    <row r="2701" spans="2:4">
      <c r="B2701" s="872" t="s">
        <v>535</v>
      </c>
      <c r="C2701" s="356"/>
      <c r="D2701" s="873"/>
    </row>
    <row r="2702" spans="2:4">
      <c r="B2702" s="872" t="s">
        <v>536</v>
      </c>
      <c r="C2702" s="356"/>
      <c r="D2702" s="873"/>
    </row>
    <row r="2703" spans="2:4">
      <c r="B2703" s="872" t="s">
        <v>537</v>
      </c>
      <c r="C2703" s="356"/>
      <c r="D2703" s="873"/>
    </row>
    <row r="2704" spans="2:4">
      <c r="B2704" s="872" t="s">
        <v>538</v>
      </c>
      <c r="C2704" s="356"/>
      <c r="D2704" s="873"/>
    </row>
    <row r="2705" spans="2:4" ht="12.75" customHeight="1">
      <c r="B2705" s="2454" t="s">
        <v>652</v>
      </c>
      <c r="C2705" s="2230"/>
      <c r="D2705" s="2455"/>
    </row>
    <row r="2706" spans="2:4" ht="12.75" customHeight="1">
      <c r="B2706" s="2454" t="s">
        <v>49</v>
      </c>
      <c r="C2706" s="2230"/>
      <c r="D2706" s="2455"/>
    </row>
    <row r="2707" spans="2:4">
      <c r="B2707" s="876" t="s">
        <v>540</v>
      </c>
      <c r="C2707" s="356"/>
      <c r="D2707" s="873"/>
    </row>
    <row r="2708" spans="2:4">
      <c r="B2708" s="872" t="s">
        <v>541</v>
      </c>
      <c r="C2708" s="356"/>
      <c r="D2708" s="873"/>
    </row>
    <row r="2709" spans="2:4">
      <c r="B2709" s="872" t="s">
        <v>542</v>
      </c>
      <c r="C2709" s="356"/>
      <c r="D2709" s="873"/>
    </row>
    <row r="2710" spans="2:4">
      <c r="B2710" s="872" t="s">
        <v>543</v>
      </c>
      <c r="C2710" s="356"/>
      <c r="D2710" s="873"/>
    </row>
    <row r="2711" spans="2:4">
      <c r="B2711" s="872" t="s">
        <v>544</v>
      </c>
      <c r="C2711" s="356"/>
      <c r="D2711" s="873"/>
    </row>
    <row r="2712" spans="2:4">
      <c r="B2712" s="872" t="s">
        <v>545</v>
      </c>
      <c r="C2712" s="356"/>
      <c r="D2712" s="873"/>
    </row>
    <row r="2713" spans="2:4">
      <c r="B2713" s="872" t="s">
        <v>546</v>
      </c>
      <c r="C2713" s="356"/>
      <c r="D2713" s="873"/>
    </row>
    <row r="2714" spans="2:4">
      <c r="B2714" s="872" t="s">
        <v>547</v>
      </c>
      <c r="C2714" s="356"/>
      <c r="D2714" s="873"/>
    </row>
    <row r="2715" spans="2:4">
      <c r="B2715" s="872" t="s">
        <v>548</v>
      </c>
      <c r="C2715" s="356"/>
      <c r="D2715" s="873"/>
    </row>
    <row r="2716" spans="2:4">
      <c r="B2716" s="872" t="s">
        <v>549</v>
      </c>
      <c r="C2716" s="356"/>
      <c r="D2716" s="873"/>
    </row>
    <row r="2717" spans="2:4">
      <c r="B2717" s="872" t="s">
        <v>550</v>
      </c>
      <c r="C2717" s="356"/>
      <c r="D2717" s="873"/>
    </row>
    <row r="2718" spans="2:4">
      <c r="B2718" s="872" t="s">
        <v>580</v>
      </c>
      <c r="C2718" s="356"/>
      <c r="D2718" s="873"/>
    </row>
    <row r="2719" spans="2:4" ht="12.75" customHeight="1">
      <c r="B2719" s="2454" t="s">
        <v>1080</v>
      </c>
      <c r="C2719" s="2230"/>
      <c r="D2719" s="2455"/>
    </row>
    <row r="2720" spans="2:4" ht="12.75" customHeight="1">
      <c r="B2720" s="2454" t="s">
        <v>1081</v>
      </c>
      <c r="C2720" s="2230"/>
      <c r="D2720" s="2455"/>
    </row>
    <row r="2721" spans="2:4">
      <c r="B2721" s="872" t="s">
        <v>653</v>
      </c>
      <c r="C2721" s="356"/>
      <c r="D2721" s="873"/>
    </row>
    <row r="2722" spans="2:4" ht="12.75" customHeight="1">
      <c r="B2722" s="2458" t="s">
        <v>1069</v>
      </c>
      <c r="C2722" s="2459"/>
      <c r="D2722" s="2460"/>
    </row>
    <row r="2723" spans="2:4" ht="12.75" customHeight="1">
      <c r="B2723" s="2485" t="s">
        <v>517</v>
      </c>
      <c r="C2723" s="2486"/>
      <c r="D2723" s="878"/>
    </row>
    <row r="2724" spans="2:4" ht="12.75" customHeight="1">
      <c r="B2724" s="2458" t="s">
        <v>582</v>
      </c>
      <c r="C2724" s="2459"/>
      <c r="D2724" s="2460"/>
    </row>
    <row r="2725" spans="2:4" ht="13.5" thickBot="1">
      <c r="B2725" s="2473" t="s">
        <v>2702</v>
      </c>
      <c r="C2725" s="2474"/>
      <c r="D2725" s="2475"/>
    </row>
    <row r="2726" spans="2:4" ht="14.25" thickTop="1" thickBot="1">
      <c r="B2726"/>
      <c r="C2726"/>
      <c r="D2726"/>
    </row>
    <row r="2727" spans="2:4" ht="13.5" thickTop="1">
      <c r="B2727" s="2476" t="s">
        <v>442</v>
      </c>
      <c r="C2727" s="2477"/>
      <c r="D2727" s="2478"/>
    </row>
    <row r="2728" spans="2:4" ht="50.25" customHeight="1" thickBot="1">
      <c r="B2728" s="2522" t="s">
        <v>2816</v>
      </c>
      <c r="C2728" s="2480"/>
      <c r="D2728" s="2481"/>
    </row>
    <row r="2729" spans="2:4" ht="13.5" thickBot="1">
      <c r="B2729" s="861" t="s">
        <v>307</v>
      </c>
      <c r="C2729" s="349" t="s">
        <v>443</v>
      </c>
      <c r="D2729" s="862" t="s">
        <v>270</v>
      </c>
    </row>
    <row r="2730" spans="2:4">
      <c r="B2730" s="863" t="s">
        <v>1064</v>
      </c>
      <c r="C2730" s="163">
        <v>49.9</v>
      </c>
      <c r="D2730" s="864" t="s">
        <v>272</v>
      </c>
    </row>
    <row r="2731" spans="2:4">
      <c r="B2731" s="865" t="s">
        <v>273</v>
      </c>
      <c r="C2731" s="350" t="s">
        <v>444</v>
      </c>
      <c r="D2731" s="866" t="s">
        <v>274</v>
      </c>
    </row>
    <row r="2732" spans="2:4">
      <c r="B2732" s="865"/>
      <c r="C2732" s="350"/>
      <c r="D2732" s="866"/>
    </row>
    <row r="2733" spans="2:4">
      <c r="B2733" s="2542" t="s">
        <v>719</v>
      </c>
      <c r="C2733" s="2543"/>
      <c r="D2733" s="2544"/>
    </row>
    <row r="2734" spans="2:4">
      <c r="B2734" s="872"/>
      <c r="C2734" s="178"/>
      <c r="D2734" s="916"/>
    </row>
    <row r="2735" spans="2:4" ht="12.75" customHeight="1">
      <c r="B2735" s="2539" t="s">
        <v>551</v>
      </c>
      <c r="C2735" s="2540"/>
      <c r="D2735" s="2541"/>
    </row>
    <row r="2736" spans="2:4" ht="13.5" thickBot="1">
      <c r="B2736" s="872"/>
      <c r="C2736" s="356"/>
      <c r="D2736" s="873"/>
    </row>
    <row r="2737" spans="2:4" ht="13.5" thickBot="1">
      <c r="B2737" s="908" t="s">
        <v>2719</v>
      </c>
      <c r="C2737" s="349" t="s">
        <v>1089</v>
      </c>
      <c r="D2737" s="873"/>
    </row>
    <row r="2738" spans="2:4">
      <c r="B2738" s="898" t="s">
        <v>2720</v>
      </c>
      <c r="C2738" s="179">
        <v>0.02</v>
      </c>
      <c r="D2738" s="873"/>
    </row>
    <row r="2739" spans="2:4">
      <c r="B2739" s="891" t="s">
        <v>2721</v>
      </c>
      <c r="C2739" s="180">
        <v>1.9800000000000002E-2</v>
      </c>
      <c r="D2739" s="873"/>
    </row>
    <row r="2740" spans="2:4">
      <c r="B2740" s="891" t="s">
        <v>2722</v>
      </c>
      <c r="C2740" s="180">
        <v>1.9599999999999999E-2</v>
      </c>
      <c r="D2740" s="873"/>
    </row>
    <row r="2741" spans="2:4">
      <c r="B2741" s="891" t="s">
        <v>2723</v>
      </c>
      <c r="C2741" s="180">
        <v>1.9400000000000001E-2</v>
      </c>
      <c r="D2741" s="873"/>
    </row>
    <row r="2742" spans="2:4">
      <c r="B2742" s="891" t="s">
        <v>2724</v>
      </c>
      <c r="C2742" s="180">
        <v>1.9300000000000001E-2</v>
      </c>
      <c r="D2742" s="873"/>
    </row>
    <row r="2743" spans="2:4">
      <c r="B2743" s="891" t="s">
        <v>2725</v>
      </c>
      <c r="C2743" s="180">
        <v>1.9199999999999998E-2</v>
      </c>
      <c r="D2743" s="873"/>
    </row>
    <row r="2744" spans="2:4" ht="13.5" thickBot="1">
      <c r="B2744" s="911" t="s">
        <v>2726</v>
      </c>
      <c r="C2744" s="181">
        <v>1.9E-2</v>
      </c>
      <c r="D2744" s="873"/>
    </row>
    <row r="2745" spans="2:4" ht="13.5" thickBot="1">
      <c r="B2745" s="872"/>
      <c r="C2745" s="356"/>
      <c r="D2745" s="873"/>
    </row>
    <row r="2746" spans="2:4" ht="13.5" thickBot="1">
      <c r="B2746" s="908" t="s">
        <v>2727</v>
      </c>
      <c r="C2746" s="349" t="s">
        <v>1089</v>
      </c>
      <c r="D2746" s="873"/>
    </row>
    <row r="2747" spans="2:4">
      <c r="B2747" s="898" t="s">
        <v>2720</v>
      </c>
      <c r="C2747" s="179">
        <v>5.6000000000000001E-2</v>
      </c>
      <c r="D2747" s="873"/>
    </row>
    <row r="2748" spans="2:4">
      <c r="B2748" s="891" t="s">
        <v>2728</v>
      </c>
      <c r="C2748" s="180">
        <v>5.5899999999999998E-2</v>
      </c>
      <c r="D2748" s="873"/>
    </row>
    <row r="2749" spans="2:4">
      <c r="B2749" s="891" t="s">
        <v>2729</v>
      </c>
      <c r="C2749" s="180">
        <v>5.4600000000000003E-2</v>
      </c>
      <c r="D2749" s="873"/>
    </row>
    <row r="2750" spans="2:4">
      <c r="B2750" s="891" t="s">
        <v>2730</v>
      </c>
      <c r="C2750" s="180">
        <v>5.45E-2</v>
      </c>
      <c r="D2750" s="873"/>
    </row>
    <row r="2751" spans="2:4">
      <c r="B2751" s="891" t="s">
        <v>2731</v>
      </c>
      <c r="C2751" s="180">
        <v>5.4399999999999997E-2</v>
      </c>
      <c r="D2751" s="873"/>
    </row>
    <row r="2752" spans="2:4">
      <c r="B2752" s="891" t="s">
        <v>2732</v>
      </c>
      <c r="C2752" s="180">
        <v>5.3999999999999999E-2</v>
      </c>
      <c r="D2752" s="873"/>
    </row>
    <row r="2753" spans="2:4" ht="13.5" thickBot="1">
      <c r="B2753" s="911" t="s">
        <v>2733</v>
      </c>
      <c r="C2753" s="181">
        <v>4.7E-2</v>
      </c>
      <c r="D2753" s="873"/>
    </row>
    <row r="2754" spans="2:4">
      <c r="B2754" s="912" t="s">
        <v>329</v>
      </c>
      <c r="C2754" s="356"/>
      <c r="D2754" s="873"/>
    </row>
    <row r="2755" spans="2:4" ht="13.5" thickBot="1">
      <c r="B2755" s="872"/>
      <c r="C2755" s="356"/>
      <c r="D2755" s="873"/>
    </row>
    <row r="2756" spans="2:4" ht="26.25" thickBot="1">
      <c r="B2756" s="917" t="s">
        <v>2734</v>
      </c>
      <c r="C2756" s="349" t="s">
        <v>1089</v>
      </c>
      <c r="D2756" s="873"/>
    </row>
    <row r="2757" spans="2:4">
      <c r="B2757" s="898" t="s">
        <v>2735</v>
      </c>
      <c r="C2757" s="192" t="s">
        <v>2324</v>
      </c>
      <c r="D2757" s="873"/>
    </row>
    <row r="2758" spans="2:4">
      <c r="B2758" s="891" t="s">
        <v>2736</v>
      </c>
      <c r="C2758" s="193" t="s">
        <v>2325</v>
      </c>
      <c r="D2758" s="873"/>
    </row>
    <row r="2759" spans="2:4">
      <c r="B2759" s="891" t="s">
        <v>2737</v>
      </c>
      <c r="C2759" s="193" t="s">
        <v>2326</v>
      </c>
      <c r="D2759" s="873"/>
    </row>
    <row r="2760" spans="2:4">
      <c r="B2760" s="891" t="s">
        <v>2738</v>
      </c>
      <c r="C2760" s="193" t="s">
        <v>2327</v>
      </c>
      <c r="D2760" s="873"/>
    </row>
    <row r="2761" spans="2:4">
      <c r="B2761" s="891" t="s">
        <v>2739</v>
      </c>
      <c r="C2761" s="193" t="s">
        <v>2328</v>
      </c>
      <c r="D2761" s="873"/>
    </row>
    <row r="2762" spans="2:4">
      <c r="B2762" s="891" t="s">
        <v>2740</v>
      </c>
      <c r="C2762" s="193" t="s">
        <v>2329</v>
      </c>
      <c r="D2762" s="873"/>
    </row>
    <row r="2763" spans="2:4" ht="13.5" thickBot="1">
      <c r="B2763" s="911" t="s">
        <v>2741</v>
      </c>
      <c r="C2763" s="194" t="s">
        <v>2330</v>
      </c>
      <c r="D2763" s="873"/>
    </row>
    <row r="2764" spans="2:4" ht="12.75" customHeight="1">
      <c r="B2764" s="2499" t="s">
        <v>229</v>
      </c>
      <c r="C2764" s="2500"/>
      <c r="D2764" s="873"/>
    </row>
    <row r="2765" spans="2:4">
      <c r="B2765" s="872"/>
      <c r="C2765" s="182"/>
      <c r="D2765" s="873"/>
    </row>
    <row r="2766" spans="2:4">
      <c r="B2766" s="2501" t="s">
        <v>281</v>
      </c>
      <c r="C2766" s="2502"/>
      <c r="D2766" s="873"/>
    </row>
    <row r="2767" spans="2:4" ht="13.5" thickBot="1">
      <c r="B2767" s="872"/>
      <c r="C2767" s="182"/>
      <c r="D2767" s="873"/>
    </row>
    <row r="2768" spans="2:4" ht="13.5" thickBot="1">
      <c r="B2768" s="913" t="s">
        <v>518</v>
      </c>
      <c r="C2768" s="183" t="s">
        <v>262</v>
      </c>
      <c r="D2768" s="873"/>
    </row>
    <row r="2769" spans="2:4">
      <c r="B2769" s="914" t="s">
        <v>283</v>
      </c>
      <c r="C2769" s="184">
        <v>0.09</v>
      </c>
      <c r="D2769" s="873"/>
    </row>
    <row r="2770" spans="2:4">
      <c r="B2770" s="867" t="s">
        <v>285</v>
      </c>
      <c r="C2770" s="185">
        <v>0.09</v>
      </c>
      <c r="D2770" s="873"/>
    </row>
    <row r="2771" spans="2:4">
      <c r="B2771" s="867" t="s">
        <v>152</v>
      </c>
      <c r="C2771" s="185">
        <v>0.3</v>
      </c>
      <c r="D2771" s="873"/>
    </row>
    <row r="2772" spans="2:4">
      <c r="B2772" s="887" t="s">
        <v>2271</v>
      </c>
      <c r="C2772" s="330">
        <v>0.13</v>
      </c>
      <c r="D2772" s="873"/>
    </row>
    <row r="2773" spans="2:4">
      <c r="B2773" s="887" t="s">
        <v>2272</v>
      </c>
      <c r="C2773" s="330">
        <v>0.2</v>
      </c>
      <c r="D2773" s="873"/>
    </row>
    <row r="2774" spans="2:4">
      <c r="B2774" s="867" t="s">
        <v>153</v>
      </c>
      <c r="C2774" s="185">
        <v>0.22</v>
      </c>
      <c r="D2774" s="873"/>
    </row>
    <row r="2775" spans="2:4">
      <c r="B2775" s="867" t="s">
        <v>154</v>
      </c>
      <c r="C2775" s="185">
        <v>0.22</v>
      </c>
      <c r="D2775" s="873"/>
    </row>
    <row r="2776" spans="2:4">
      <c r="B2776" s="888" t="s">
        <v>2301</v>
      </c>
      <c r="C2776" s="185">
        <v>0.19</v>
      </c>
      <c r="D2776" s="873"/>
    </row>
    <row r="2777" spans="2:4">
      <c r="B2777" s="867" t="s">
        <v>156</v>
      </c>
      <c r="C2777" s="185">
        <v>0.22</v>
      </c>
      <c r="D2777" s="873"/>
    </row>
    <row r="2778" spans="2:4">
      <c r="B2778" s="887" t="s">
        <v>157</v>
      </c>
      <c r="C2778" s="330">
        <v>0.19</v>
      </c>
      <c r="D2778" s="873"/>
    </row>
    <row r="2779" spans="2:4">
      <c r="B2779" s="867" t="s">
        <v>158</v>
      </c>
      <c r="C2779" s="185">
        <v>0.19</v>
      </c>
      <c r="D2779" s="873"/>
    </row>
    <row r="2780" spans="2:4">
      <c r="B2780" s="867" t="s">
        <v>159</v>
      </c>
      <c r="C2780" s="185">
        <v>0.25</v>
      </c>
      <c r="D2780" s="873"/>
    </row>
    <row r="2781" spans="2:4">
      <c r="B2781" s="867" t="s">
        <v>160</v>
      </c>
      <c r="C2781" s="185">
        <v>0.19</v>
      </c>
      <c r="D2781" s="873"/>
    </row>
    <row r="2782" spans="2:4">
      <c r="B2782" s="867" t="s">
        <v>161</v>
      </c>
      <c r="C2782" s="185">
        <v>1</v>
      </c>
      <c r="D2782" s="873"/>
    </row>
    <row r="2783" spans="2:4">
      <c r="B2783" s="867" t="s">
        <v>164</v>
      </c>
      <c r="C2783" s="185">
        <v>0.3</v>
      </c>
      <c r="D2783" s="873"/>
    </row>
    <row r="2784" spans="2:4">
      <c r="B2784" s="887" t="s">
        <v>2273</v>
      </c>
      <c r="C2784" s="330">
        <v>0.6</v>
      </c>
      <c r="D2784" s="873"/>
    </row>
    <row r="2785" spans="2:4">
      <c r="B2785" s="887" t="s">
        <v>2274</v>
      </c>
      <c r="C2785" s="330">
        <v>6.8</v>
      </c>
      <c r="D2785" s="873"/>
    </row>
    <row r="2786" spans="2:4">
      <c r="B2786" s="887" t="s">
        <v>2742</v>
      </c>
      <c r="C2786" s="330">
        <v>0.5</v>
      </c>
      <c r="D2786" s="873"/>
    </row>
    <row r="2787" spans="2:4">
      <c r="B2787" s="888" t="s">
        <v>2275</v>
      </c>
      <c r="C2787" s="185">
        <v>0.22</v>
      </c>
      <c r="D2787" s="873"/>
    </row>
    <row r="2788" spans="2:4">
      <c r="B2788" s="867" t="s">
        <v>163</v>
      </c>
      <c r="C2788" s="185">
        <v>0.35</v>
      </c>
      <c r="D2788" s="873"/>
    </row>
    <row r="2789" spans="2:4">
      <c r="B2789" s="867" t="s">
        <v>165</v>
      </c>
      <c r="C2789" s="185">
        <v>6.8</v>
      </c>
      <c r="D2789" s="873"/>
    </row>
    <row r="2790" spans="2:4" ht="13.5" thickBot="1">
      <c r="B2790" s="870" t="s">
        <v>717</v>
      </c>
      <c r="C2790" s="186">
        <v>0.39</v>
      </c>
      <c r="D2790" s="873"/>
    </row>
    <row r="2791" spans="2:4">
      <c r="B2791" s="912"/>
      <c r="C2791" s="187"/>
      <c r="D2791" s="873"/>
    </row>
    <row r="2792" spans="2:4">
      <c r="B2792" s="912" t="s">
        <v>718</v>
      </c>
      <c r="C2792" s="187"/>
      <c r="D2792" s="873"/>
    </row>
    <row r="2793" spans="2:4" ht="12.75" customHeight="1">
      <c r="B2793" s="2490" t="s">
        <v>2332</v>
      </c>
      <c r="C2793" s="2491"/>
      <c r="D2793" s="2492"/>
    </row>
    <row r="2794" spans="2:4" ht="12.75" customHeight="1">
      <c r="B2794" s="2461" t="s">
        <v>2649</v>
      </c>
      <c r="C2794" s="2462"/>
      <c r="D2794" s="2463"/>
    </row>
    <row r="2795" spans="2:4" ht="12.75" customHeight="1">
      <c r="B2795" s="2464" t="s">
        <v>2650</v>
      </c>
      <c r="C2795" s="2465"/>
      <c r="D2795" s="2466"/>
    </row>
    <row r="2796" spans="2:4">
      <c r="B2796" s="872"/>
      <c r="C2796" s="356"/>
      <c r="D2796" s="873"/>
    </row>
    <row r="2797" spans="2:4">
      <c r="B2797" s="876" t="s">
        <v>227</v>
      </c>
      <c r="C2797" s="356"/>
      <c r="D2797" s="873"/>
    </row>
    <row r="2798" spans="2:4" ht="12.75" customHeight="1">
      <c r="B2798" s="2458" t="s">
        <v>230</v>
      </c>
      <c r="C2798" s="2459"/>
      <c r="D2798" s="2460"/>
    </row>
    <row r="2799" spans="2:4" ht="12.75" customHeight="1">
      <c r="B2799" s="2458" t="s">
        <v>185</v>
      </c>
      <c r="C2799" s="2459"/>
      <c r="D2799" s="2460"/>
    </row>
    <row r="2800" spans="2:4" ht="13.5" customHeight="1" thickBot="1">
      <c r="B2800" s="2467" t="s">
        <v>1423</v>
      </c>
      <c r="C2800" s="2468"/>
      <c r="D2800" s="2469"/>
    </row>
    <row r="2801" spans="2:4" ht="26.25" thickBot="1">
      <c r="B2801" s="908" t="s">
        <v>2743</v>
      </c>
      <c r="C2801" s="349" t="s">
        <v>1089</v>
      </c>
      <c r="D2801" s="878"/>
    </row>
    <row r="2802" spans="2:4">
      <c r="B2802" s="898" t="s">
        <v>2744</v>
      </c>
      <c r="C2802" s="179">
        <v>0.04</v>
      </c>
      <c r="D2802" s="878"/>
    </row>
    <row r="2803" spans="2:4">
      <c r="B2803" s="891" t="s">
        <v>2745</v>
      </c>
      <c r="C2803" s="180">
        <v>3.9800000000000002E-2</v>
      </c>
      <c r="D2803" s="878"/>
    </row>
    <row r="2804" spans="2:4">
      <c r="B2804" s="891" t="s">
        <v>2746</v>
      </c>
      <c r="C2804" s="180">
        <v>3.9600000000000003E-2</v>
      </c>
      <c r="D2804" s="878"/>
    </row>
    <row r="2805" spans="2:4">
      <c r="B2805" s="891" t="s">
        <v>2747</v>
      </c>
      <c r="C2805" s="180">
        <v>3.9399999999999998E-2</v>
      </c>
      <c r="D2805" s="878"/>
    </row>
    <row r="2806" spans="2:4">
      <c r="B2806" s="891" t="s">
        <v>2748</v>
      </c>
      <c r="C2806" s="180">
        <v>3.9199999999999999E-2</v>
      </c>
      <c r="D2806" s="878"/>
    </row>
    <row r="2807" spans="2:4">
      <c r="B2807" s="891" t="s">
        <v>2749</v>
      </c>
      <c r="C2807" s="180">
        <v>3.9E-2</v>
      </c>
      <c r="D2807" s="878"/>
    </row>
    <row r="2808" spans="2:4" ht="13.5" thickBot="1">
      <c r="B2808" s="911" t="s">
        <v>2750</v>
      </c>
      <c r="C2808" s="181">
        <v>3.8800000000000001E-2</v>
      </c>
      <c r="D2808" s="878"/>
    </row>
    <row r="2809" spans="2:4">
      <c r="B2809" s="877"/>
      <c r="C2809" s="362"/>
      <c r="D2809" s="878"/>
    </row>
    <row r="2810" spans="2:4" ht="12.75" customHeight="1">
      <c r="B2810" s="2454" t="s">
        <v>2751</v>
      </c>
      <c r="C2810" s="2230"/>
      <c r="D2810" s="2455"/>
    </row>
    <row r="2811" spans="2:4">
      <c r="B2811" s="876" t="s">
        <v>529</v>
      </c>
      <c r="C2811" s="356"/>
      <c r="D2811" s="873"/>
    </row>
    <row r="2812" spans="2:4">
      <c r="B2812" s="872" t="s">
        <v>530</v>
      </c>
      <c r="C2812" s="356"/>
      <c r="D2812" s="873"/>
    </row>
    <row r="2813" spans="2:4">
      <c r="B2813" s="872" t="s">
        <v>531</v>
      </c>
      <c r="C2813" s="356"/>
      <c r="D2813" s="873"/>
    </row>
    <row r="2814" spans="2:4">
      <c r="B2814" s="872" t="s">
        <v>532</v>
      </c>
      <c r="C2814" s="356"/>
      <c r="D2814" s="873"/>
    </row>
    <row r="2815" spans="2:4">
      <c r="B2815" s="872" t="s">
        <v>533</v>
      </c>
      <c r="C2815" s="356"/>
      <c r="D2815" s="873"/>
    </row>
    <row r="2816" spans="2:4">
      <c r="B2816" s="872" t="s">
        <v>534</v>
      </c>
      <c r="C2816" s="356"/>
      <c r="D2816" s="873"/>
    </row>
    <row r="2817" spans="2:4">
      <c r="B2817" s="872" t="s">
        <v>535</v>
      </c>
      <c r="C2817" s="356"/>
      <c r="D2817" s="873"/>
    </row>
    <row r="2818" spans="2:4">
      <c r="B2818" s="872" t="s">
        <v>536</v>
      </c>
      <c r="C2818" s="356"/>
      <c r="D2818" s="873"/>
    </row>
    <row r="2819" spans="2:4">
      <c r="B2819" s="872" t="s">
        <v>537</v>
      </c>
      <c r="C2819" s="356"/>
      <c r="D2819" s="873"/>
    </row>
    <row r="2820" spans="2:4">
      <c r="B2820" s="872" t="s">
        <v>538</v>
      </c>
      <c r="C2820" s="356"/>
      <c r="D2820" s="873"/>
    </row>
    <row r="2821" spans="2:4" ht="12.75" customHeight="1">
      <c r="B2821" s="2454" t="s">
        <v>652</v>
      </c>
      <c r="C2821" s="2230"/>
      <c r="D2821" s="2455"/>
    </row>
    <row r="2822" spans="2:4" ht="12.75" customHeight="1">
      <c r="B2822" s="2454" t="s">
        <v>49</v>
      </c>
      <c r="C2822" s="2230"/>
      <c r="D2822" s="2455"/>
    </row>
    <row r="2823" spans="2:4">
      <c r="B2823" s="876" t="s">
        <v>540</v>
      </c>
      <c r="C2823" s="356"/>
      <c r="D2823" s="873"/>
    </row>
    <row r="2824" spans="2:4">
      <c r="B2824" s="872" t="s">
        <v>541</v>
      </c>
      <c r="C2824" s="356"/>
      <c r="D2824" s="873"/>
    </row>
    <row r="2825" spans="2:4">
      <c r="B2825" s="872" t="s">
        <v>542</v>
      </c>
      <c r="C2825" s="356"/>
      <c r="D2825" s="873"/>
    </row>
    <row r="2826" spans="2:4">
      <c r="B2826" s="872" t="s">
        <v>543</v>
      </c>
      <c r="C2826" s="356"/>
      <c r="D2826" s="873"/>
    </row>
    <row r="2827" spans="2:4">
      <c r="B2827" s="872" t="s">
        <v>544</v>
      </c>
      <c r="C2827" s="356"/>
      <c r="D2827" s="873"/>
    </row>
    <row r="2828" spans="2:4">
      <c r="B2828" s="872" t="s">
        <v>545</v>
      </c>
      <c r="C2828" s="356"/>
      <c r="D2828" s="873"/>
    </row>
    <row r="2829" spans="2:4">
      <c r="B2829" s="872" t="s">
        <v>546</v>
      </c>
      <c r="C2829" s="356"/>
      <c r="D2829" s="873"/>
    </row>
    <row r="2830" spans="2:4">
      <c r="B2830" s="872" t="s">
        <v>547</v>
      </c>
      <c r="C2830" s="356"/>
      <c r="D2830" s="873"/>
    </row>
    <row r="2831" spans="2:4">
      <c r="B2831" s="872" t="s">
        <v>548</v>
      </c>
      <c r="C2831" s="356"/>
      <c r="D2831" s="873"/>
    </row>
    <row r="2832" spans="2:4">
      <c r="B2832" s="872" t="s">
        <v>549</v>
      </c>
      <c r="C2832" s="356"/>
      <c r="D2832" s="873"/>
    </row>
    <row r="2833" spans="2:4">
      <c r="B2833" s="872" t="s">
        <v>550</v>
      </c>
      <c r="C2833" s="356"/>
      <c r="D2833" s="873"/>
    </row>
    <row r="2834" spans="2:4">
      <c r="B2834" s="872" t="s">
        <v>580</v>
      </c>
      <c r="C2834" s="356"/>
      <c r="D2834" s="873"/>
    </row>
    <row r="2835" spans="2:4" ht="12.75" customHeight="1">
      <c r="B2835" s="2454" t="s">
        <v>1080</v>
      </c>
      <c r="C2835" s="2230"/>
      <c r="D2835" s="2455"/>
    </row>
    <row r="2836" spans="2:4" ht="12.75" customHeight="1">
      <c r="B2836" s="2454" t="s">
        <v>1081</v>
      </c>
      <c r="C2836" s="2230"/>
      <c r="D2836" s="2455"/>
    </row>
    <row r="2837" spans="2:4" ht="12.75" customHeight="1">
      <c r="B2837" s="2458" t="s">
        <v>302</v>
      </c>
      <c r="C2837" s="2459"/>
      <c r="D2837" s="2460"/>
    </row>
    <row r="2838" spans="2:4" ht="12.75" customHeight="1">
      <c r="B2838" s="2456" t="s">
        <v>521</v>
      </c>
      <c r="C2838" s="2457"/>
      <c r="D2838" s="878"/>
    </row>
    <row r="2839" spans="2:4" ht="12.75" customHeight="1">
      <c r="B2839" s="2458" t="s">
        <v>181</v>
      </c>
      <c r="C2839" s="2459"/>
      <c r="D2839" s="2460"/>
    </row>
    <row r="2840" spans="2:4" ht="13.5" thickBot="1">
      <c r="B2840" s="2547" t="s">
        <v>2752</v>
      </c>
      <c r="C2840" s="2548"/>
      <c r="D2840" s="2549"/>
    </row>
    <row r="2841" spans="2:4" ht="14.25" thickTop="1" thickBot="1">
      <c r="B2841" s="872"/>
      <c r="C2841" s="356"/>
      <c r="D2841" s="873"/>
    </row>
    <row r="2842" spans="2:4" ht="13.5" thickTop="1">
      <c r="B2842" s="2550" t="s">
        <v>182</v>
      </c>
      <c r="C2842" s="2551"/>
      <c r="D2842" s="2552"/>
    </row>
    <row r="2843" spans="2:4" ht="13.5" customHeight="1" thickBot="1">
      <c r="B2843" s="2479" t="s">
        <v>183</v>
      </c>
      <c r="C2843" s="2480"/>
      <c r="D2843" s="2481"/>
    </row>
    <row r="2844" spans="2:4" ht="13.5" thickBot="1">
      <c r="B2844" s="861" t="s">
        <v>307</v>
      </c>
      <c r="C2844" s="349" t="s">
        <v>2658</v>
      </c>
      <c r="D2844" s="862" t="s">
        <v>270</v>
      </c>
    </row>
    <row r="2845" spans="2:4">
      <c r="B2845" s="863" t="s">
        <v>271</v>
      </c>
      <c r="C2845" s="190">
        <v>1.8</v>
      </c>
      <c r="D2845" s="864" t="s">
        <v>272</v>
      </c>
    </row>
    <row r="2846" spans="2:4">
      <c r="B2846" s="865" t="s">
        <v>273</v>
      </c>
      <c r="C2846" s="350">
        <v>210</v>
      </c>
      <c r="D2846" s="866" t="s">
        <v>609</v>
      </c>
    </row>
    <row r="2847" spans="2:4">
      <c r="B2847" s="918"/>
      <c r="C2847" s="191"/>
      <c r="D2847" s="919"/>
    </row>
    <row r="2848" spans="2:4">
      <c r="B2848" s="2553" t="s">
        <v>215</v>
      </c>
      <c r="C2848" s="2554"/>
      <c r="D2848" s="2555"/>
    </row>
    <row r="2849" spans="2:4">
      <c r="B2849" s="872"/>
      <c r="C2849" s="178"/>
      <c r="D2849" s="916"/>
    </row>
    <row r="2850" spans="2:4" ht="12.75" customHeight="1">
      <c r="B2850" s="2545" t="s">
        <v>551</v>
      </c>
      <c r="C2850" s="2546"/>
      <c r="D2850" s="920"/>
    </row>
    <row r="2851" spans="2:4" ht="13.5" thickBot="1">
      <c r="B2851" s="872"/>
      <c r="C2851" s="356"/>
      <c r="D2851" s="873"/>
    </row>
    <row r="2852" spans="2:4" ht="26.25" thickBot="1">
      <c r="B2852" s="908" t="s">
        <v>445</v>
      </c>
      <c r="C2852" s="349" t="s">
        <v>1089</v>
      </c>
      <c r="D2852" s="873"/>
    </row>
    <row r="2853" spans="2:4">
      <c r="B2853" s="863" t="s">
        <v>1090</v>
      </c>
      <c r="C2853" s="179">
        <v>0.02</v>
      </c>
      <c r="D2853" s="873"/>
    </row>
    <row r="2854" spans="2:4">
      <c r="B2854" s="865" t="s">
        <v>1091</v>
      </c>
      <c r="C2854" s="180">
        <v>1.9800000000000002E-2</v>
      </c>
      <c r="D2854" s="873"/>
    </row>
    <row r="2855" spans="2:4">
      <c r="B2855" s="865" t="s">
        <v>1092</v>
      </c>
      <c r="C2855" s="180">
        <v>1.9599999999999999E-2</v>
      </c>
      <c r="D2855" s="873"/>
    </row>
    <row r="2856" spans="2:4">
      <c r="B2856" s="865" t="s">
        <v>1093</v>
      </c>
      <c r="C2856" s="180">
        <v>1.9400000000000001E-2</v>
      </c>
      <c r="D2856" s="873"/>
    </row>
    <row r="2857" spans="2:4">
      <c r="B2857" s="865" t="s">
        <v>1094</v>
      </c>
      <c r="C2857" s="180">
        <v>1.9300000000000001E-2</v>
      </c>
      <c r="D2857" s="873"/>
    </row>
    <row r="2858" spans="2:4">
      <c r="B2858" s="865" t="s">
        <v>1095</v>
      </c>
      <c r="C2858" s="180">
        <v>1.9199999999999998E-2</v>
      </c>
      <c r="D2858" s="873"/>
    </row>
    <row r="2859" spans="2:4" ht="13.5" thickBot="1">
      <c r="B2859" s="909" t="s">
        <v>1096</v>
      </c>
      <c r="C2859" s="181">
        <v>1.9E-2</v>
      </c>
      <c r="D2859" s="873"/>
    </row>
    <row r="2860" spans="2:4" ht="13.5" thickBot="1">
      <c r="B2860" s="872"/>
      <c r="C2860" s="356"/>
      <c r="D2860" s="873"/>
    </row>
    <row r="2861" spans="2:4" ht="26.25" thickBot="1">
      <c r="B2861" s="908" t="s">
        <v>1426</v>
      </c>
      <c r="C2861" s="349" t="s">
        <v>1089</v>
      </c>
      <c r="D2861" s="873"/>
    </row>
    <row r="2862" spans="2:4">
      <c r="B2862" s="863" t="s">
        <v>1090</v>
      </c>
      <c r="C2862" s="179">
        <v>5.6000000000000001E-2</v>
      </c>
      <c r="D2862" s="873"/>
    </row>
    <row r="2863" spans="2:4">
      <c r="B2863" s="865" t="s">
        <v>1098</v>
      </c>
      <c r="C2863" s="180">
        <v>5.5899999999999998E-2</v>
      </c>
      <c r="D2863" s="873"/>
    </row>
    <row r="2864" spans="2:4">
      <c r="B2864" s="865" t="s">
        <v>1099</v>
      </c>
      <c r="C2864" s="180">
        <v>5.4600000000000003E-2</v>
      </c>
      <c r="D2864" s="873"/>
    </row>
    <row r="2865" spans="2:4">
      <c r="B2865" s="865" t="s">
        <v>1100</v>
      </c>
      <c r="C2865" s="180">
        <v>5.45E-2</v>
      </c>
      <c r="D2865" s="873"/>
    </row>
    <row r="2866" spans="2:4">
      <c r="B2866" s="865" t="s">
        <v>1101</v>
      </c>
      <c r="C2866" s="180">
        <v>5.4399999999999997E-2</v>
      </c>
      <c r="D2866" s="873"/>
    </row>
    <row r="2867" spans="2:4">
      <c r="B2867" s="865" t="s">
        <v>1102</v>
      </c>
      <c r="C2867" s="180">
        <v>5.3999999999999999E-2</v>
      </c>
      <c r="D2867" s="873"/>
    </row>
    <row r="2868" spans="2:4" ht="13.5" thickBot="1">
      <c r="B2868" s="909" t="s">
        <v>1103</v>
      </c>
      <c r="C2868" s="181">
        <v>4.7E-2</v>
      </c>
      <c r="D2868" s="873"/>
    </row>
    <row r="2869" spans="2:4">
      <c r="B2869" s="921" t="s">
        <v>208</v>
      </c>
      <c r="C2869" s="356"/>
      <c r="D2869" s="873"/>
    </row>
    <row r="2870" spans="2:4" ht="13.5" thickBot="1">
      <c r="B2870" s="872"/>
      <c r="C2870" s="356"/>
      <c r="D2870" s="873"/>
    </row>
    <row r="2871" spans="2:4" ht="26.25" thickBot="1">
      <c r="B2871" s="908" t="s">
        <v>2333</v>
      </c>
      <c r="C2871" s="349" t="s">
        <v>1089</v>
      </c>
      <c r="D2871" s="873"/>
    </row>
    <row r="2872" spans="2:4">
      <c r="B2872" s="863" t="s">
        <v>1105</v>
      </c>
      <c r="C2872" s="192">
        <v>0.14000000000000001</v>
      </c>
      <c r="D2872" s="873"/>
    </row>
    <row r="2873" spans="2:4">
      <c r="B2873" s="865" t="s">
        <v>1106</v>
      </c>
      <c r="C2873" s="193">
        <v>0.13389999999999999</v>
      </c>
      <c r="D2873" s="873"/>
    </row>
    <row r="2874" spans="2:4">
      <c r="B2874" s="865" t="s">
        <v>1107</v>
      </c>
      <c r="C2874" s="193">
        <v>0.13289999999999999</v>
      </c>
      <c r="D2874" s="873"/>
    </row>
    <row r="2875" spans="2:4">
      <c r="B2875" s="865" t="s">
        <v>1108</v>
      </c>
      <c r="C2875" s="193">
        <v>0.13189999999999999</v>
      </c>
      <c r="D2875" s="873"/>
    </row>
    <row r="2876" spans="2:4">
      <c r="B2876" s="865" t="s">
        <v>1109</v>
      </c>
      <c r="C2876" s="193">
        <v>0.13089999999999999</v>
      </c>
      <c r="D2876" s="873"/>
    </row>
    <row r="2877" spans="2:4">
      <c r="B2877" s="865" t="s">
        <v>260</v>
      </c>
      <c r="C2877" s="193">
        <v>0.12989999999999999</v>
      </c>
      <c r="D2877" s="873"/>
    </row>
    <row r="2878" spans="2:4" ht="13.5" thickBot="1">
      <c r="B2878" s="911" t="s">
        <v>2753</v>
      </c>
      <c r="C2878" s="194">
        <v>0.12889999999999999</v>
      </c>
      <c r="D2878" s="873"/>
    </row>
    <row r="2879" spans="2:4" ht="12.75" customHeight="1">
      <c r="B2879" s="2499" t="s">
        <v>1429</v>
      </c>
      <c r="C2879" s="2500"/>
      <c r="D2879" s="873"/>
    </row>
    <row r="2880" spans="2:4">
      <c r="B2880" s="872"/>
      <c r="C2880" s="182"/>
      <c r="D2880" s="873"/>
    </row>
    <row r="2881" spans="2:4">
      <c r="B2881" s="2501" t="s">
        <v>281</v>
      </c>
      <c r="C2881" s="2502"/>
      <c r="D2881" s="873"/>
    </row>
    <row r="2882" spans="2:4" ht="13.5" thickBot="1">
      <c r="B2882" s="872"/>
      <c r="C2882" s="182"/>
      <c r="D2882" s="873"/>
    </row>
    <row r="2883" spans="2:4" ht="13.5" thickBot="1">
      <c r="B2883" s="913" t="s">
        <v>282</v>
      </c>
      <c r="C2883" s="183" t="s">
        <v>262</v>
      </c>
      <c r="D2883" s="873"/>
    </row>
    <row r="2884" spans="2:4">
      <c r="B2884" s="914" t="s">
        <v>283</v>
      </c>
      <c r="C2884" s="184">
        <v>0.09</v>
      </c>
      <c r="D2884" s="873"/>
    </row>
    <row r="2885" spans="2:4">
      <c r="B2885" s="867" t="s">
        <v>285</v>
      </c>
      <c r="C2885" s="185">
        <v>0.09</v>
      </c>
      <c r="D2885" s="873"/>
    </row>
    <row r="2886" spans="2:4">
      <c r="B2886" s="867" t="s">
        <v>921</v>
      </c>
      <c r="C2886" s="185">
        <v>0.21</v>
      </c>
      <c r="D2886" s="873"/>
    </row>
    <row r="2887" spans="2:4">
      <c r="B2887" s="867" t="s">
        <v>922</v>
      </c>
      <c r="C2887" s="185">
        <v>0.23</v>
      </c>
      <c r="D2887" s="873"/>
    </row>
    <row r="2888" spans="2:4">
      <c r="B2888" s="888" t="s">
        <v>2334</v>
      </c>
      <c r="C2888" s="185">
        <v>0.22</v>
      </c>
      <c r="D2888" s="873"/>
    </row>
    <row r="2889" spans="2:4">
      <c r="B2889" s="888" t="s">
        <v>2335</v>
      </c>
      <c r="C2889" s="185">
        <v>0.22</v>
      </c>
      <c r="D2889" s="873"/>
    </row>
    <row r="2890" spans="2:4">
      <c r="B2890" s="888" t="s">
        <v>923</v>
      </c>
      <c r="C2890" s="185">
        <v>0.13</v>
      </c>
      <c r="D2890" s="873"/>
    </row>
    <row r="2891" spans="2:4">
      <c r="B2891" s="888" t="s">
        <v>2336</v>
      </c>
      <c r="C2891" s="185">
        <v>0.22</v>
      </c>
      <c r="D2891" s="873"/>
    </row>
    <row r="2892" spans="2:4">
      <c r="B2892" s="888" t="s">
        <v>926</v>
      </c>
      <c r="C2892" s="188">
        <v>0.19</v>
      </c>
      <c r="D2892" s="873"/>
    </row>
    <row r="2893" spans="2:4">
      <c r="B2893" s="888" t="s">
        <v>705</v>
      </c>
      <c r="C2893" s="188">
        <v>0.13</v>
      </c>
      <c r="D2893" s="873"/>
    </row>
    <row r="2894" spans="2:4">
      <c r="B2894" s="887" t="s">
        <v>2337</v>
      </c>
      <c r="C2894" s="330">
        <v>0.2</v>
      </c>
      <c r="D2894" s="873"/>
    </row>
    <row r="2895" spans="2:4">
      <c r="B2895" s="888" t="s">
        <v>2338</v>
      </c>
      <c r="C2895" s="185">
        <v>0.13</v>
      </c>
      <c r="D2895" s="873"/>
    </row>
    <row r="2896" spans="2:4">
      <c r="B2896" s="888" t="s">
        <v>2339</v>
      </c>
      <c r="C2896" s="185">
        <v>0.25</v>
      </c>
      <c r="D2896" s="873"/>
    </row>
    <row r="2897" spans="2:4">
      <c r="B2897" s="888" t="s">
        <v>2340</v>
      </c>
      <c r="C2897" s="185">
        <v>0.19</v>
      </c>
      <c r="D2897" s="873"/>
    </row>
    <row r="2898" spans="2:4">
      <c r="B2898" s="888" t="s">
        <v>2341</v>
      </c>
      <c r="C2898" s="185">
        <v>1</v>
      </c>
      <c r="D2898" s="873"/>
    </row>
    <row r="2899" spans="2:4">
      <c r="B2899" s="888" t="s">
        <v>2342</v>
      </c>
      <c r="C2899" s="185">
        <v>0.3</v>
      </c>
      <c r="D2899" s="873"/>
    </row>
    <row r="2900" spans="2:4">
      <c r="B2900" s="887" t="s">
        <v>2273</v>
      </c>
      <c r="C2900" s="330">
        <v>0.6</v>
      </c>
      <c r="D2900" s="873"/>
    </row>
    <row r="2901" spans="2:4">
      <c r="B2901" s="887" t="s">
        <v>2274</v>
      </c>
      <c r="C2901" s="330">
        <v>6.8</v>
      </c>
      <c r="D2901" s="873"/>
    </row>
    <row r="2902" spans="2:4">
      <c r="B2902" s="869" t="s">
        <v>2647</v>
      </c>
      <c r="C2902" s="330">
        <v>0.5</v>
      </c>
      <c r="D2902" s="873"/>
    </row>
    <row r="2903" spans="2:4">
      <c r="B2903" s="869" t="s">
        <v>2648</v>
      </c>
      <c r="C2903" s="330">
        <v>0.5</v>
      </c>
      <c r="D2903" s="873"/>
    </row>
    <row r="2904" spans="2:4">
      <c r="B2904" s="888" t="s">
        <v>2343</v>
      </c>
      <c r="C2904" s="185">
        <v>0.22</v>
      </c>
      <c r="D2904" s="916"/>
    </row>
    <row r="2905" spans="2:4">
      <c r="B2905" s="888" t="s">
        <v>163</v>
      </c>
      <c r="C2905" s="185">
        <v>0.35</v>
      </c>
      <c r="D2905" s="873"/>
    </row>
    <row r="2906" spans="2:4">
      <c r="B2906" s="888" t="s">
        <v>165</v>
      </c>
      <c r="C2906" s="185">
        <v>6.8</v>
      </c>
      <c r="D2906" s="873"/>
    </row>
    <row r="2907" spans="2:4" ht="13.5" thickBot="1">
      <c r="B2907" s="922" t="s">
        <v>207</v>
      </c>
      <c r="C2907" s="186">
        <v>0.39</v>
      </c>
      <c r="D2907" s="873"/>
    </row>
    <row r="2908" spans="2:4">
      <c r="B2908" s="912"/>
      <c r="C2908" s="187"/>
      <c r="D2908" s="873"/>
    </row>
    <row r="2909" spans="2:4">
      <c r="B2909" s="912" t="s">
        <v>718</v>
      </c>
      <c r="C2909" s="187"/>
      <c r="D2909" s="873"/>
    </row>
    <row r="2910" spans="2:4">
      <c r="B2910" s="889" t="s">
        <v>209</v>
      </c>
      <c r="C2910" s="356"/>
      <c r="D2910" s="873"/>
    </row>
    <row r="2911" spans="2:4">
      <c r="B2911" s="872" t="s">
        <v>226</v>
      </c>
      <c r="C2911" s="356"/>
      <c r="D2911" s="873"/>
    </row>
    <row r="2912" spans="2:4" ht="12.75" customHeight="1">
      <c r="B2912" s="2461" t="s">
        <v>2671</v>
      </c>
      <c r="C2912" s="2462"/>
      <c r="D2912" s="2463"/>
    </row>
    <row r="2913" spans="2:4" ht="12.75" customHeight="1">
      <c r="B2913" s="2464" t="s">
        <v>2650</v>
      </c>
      <c r="C2913" s="2465"/>
      <c r="D2913" s="2466"/>
    </row>
    <row r="2914" spans="2:4">
      <c r="B2914" s="872"/>
      <c r="C2914" s="356"/>
      <c r="D2914" s="873"/>
    </row>
    <row r="2915" spans="2:4">
      <c r="B2915" s="876" t="s">
        <v>227</v>
      </c>
      <c r="C2915" s="356"/>
      <c r="D2915" s="873"/>
    </row>
    <row r="2916" spans="2:4" ht="12.75" customHeight="1">
      <c r="B2916" s="2458" t="s">
        <v>552</v>
      </c>
      <c r="C2916" s="2459"/>
      <c r="D2916" s="2460"/>
    </row>
    <row r="2917" spans="2:4" ht="12.75" customHeight="1">
      <c r="B2917" s="2458" t="s">
        <v>185</v>
      </c>
      <c r="C2917" s="2459"/>
      <c r="D2917" s="2460"/>
    </row>
    <row r="2918" spans="2:4" ht="12.75" customHeight="1">
      <c r="B2918" s="2458" t="s">
        <v>553</v>
      </c>
      <c r="C2918" s="2459"/>
      <c r="D2918" s="2460"/>
    </row>
    <row r="2919" spans="2:4" ht="13.5" customHeight="1" thickBot="1">
      <c r="B2919" s="2467" t="s">
        <v>47</v>
      </c>
      <c r="C2919" s="2468"/>
      <c r="D2919" s="2469"/>
    </row>
    <row r="2920" spans="2:4" ht="26.25" thickBot="1">
      <c r="B2920" s="908" t="s">
        <v>644</v>
      </c>
      <c r="C2920" s="349" t="s">
        <v>1089</v>
      </c>
      <c r="D2920" s="878"/>
    </row>
    <row r="2921" spans="2:4">
      <c r="B2921" s="863" t="s">
        <v>645</v>
      </c>
      <c r="C2921" s="179">
        <v>0.04</v>
      </c>
      <c r="D2921" s="878"/>
    </row>
    <row r="2922" spans="2:4">
      <c r="B2922" s="865" t="s">
        <v>646</v>
      </c>
      <c r="C2922" s="180">
        <v>3.9800000000000002E-2</v>
      </c>
      <c r="D2922" s="878"/>
    </row>
    <row r="2923" spans="2:4">
      <c r="B2923" s="865" t="s">
        <v>647</v>
      </c>
      <c r="C2923" s="180">
        <v>3.9600000000000003E-2</v>
      </c>
      <c r="D2923" s="878"/>
    </row>
    <row r="2924" spans="2:4">
      <c r="B2924" s="865" t="s">
        <v>648</v>
      </c>
      <c r="C2924" s="180">
        <v>3.9399999999999998E-2</v>
      </c>
      <c r="D2924" s="878"/>
    </row>
    <row r="2925" spans="2:4">
      <c r="B2925" s="865" t="s">
        <v>649</v>
      </c>
      <c r="C2925" s="180">
        <v>3.9199999999999999E-2</v>
      </c>
      <c r="D2925" s="878"/>
    </row>
    <row r="2926" spans="2:4">
      <c r="B2926" s="865" t="s">
        <v>650</v>
      </c>
      <c r="C2926" s="180">
        <v>3.9E-2</v>
      </c>
      <c r="D2926" s="878"/>
    </row>
    <row r="2927" spans="2:4" ht="13.5" thickBot="1">
      <c r="B2927" s="909" t="s">
        <v>651</v>
      </c>
      <c r="C2927" s="181">
        <v>3.8800000000000001E-2</v>
      </c>
      <c r="D2927" s="878"/>
    </row>
    <row r="2928" spans="2:4">
      <c r="B2928" s="877"/>
      <c r="C2928" s="362"/>
      <c r="D2928" s="878"/>
    </row>
    <row r="2929" spans="2:4" ht="12.75" customHeight="1">
      <c r="B2929" s="2454" t="s">
        <v>1061</v>
      </c>
      <c r="C2929" s="2230"/>
      <c r="D2929" s="2455"/>
    </row>
    <row r="2930" spans="2:4">
      <c r="B2930" s="876" t="s">
        <v>529</v>
      </c>
      <c r="C2930" s="356"/>
      <c r="D2930" s="873"/>
    </row>
    <row r="2931" spans="2:4">
      <c r="B2931" s="872" t="s">
        <v>530</v>
      </c>
      <c r="C2931" s="356"/>
      <c r="D2931" s="873"/>
    </row>
    <row r="2932" spans="2:4">
      <c r="B2932" s="872" t="s">
        <v>531</v>
      </c>
      <c r="C2932" s="356"/>
      <c r="D2932" s="873"/>
    </row>
    <row r="2933" spans="2:4">
      <c r="B2933" s="872" t="s">
        <v>532</v>
      </c>
      <c r="C2933" s="356"/>
      <c r="D2933" s="873"/>
    </row>
    <row r="2934" spans="2:4">
      <c r="B2934" s="872" t="s">
        <v>533</v>
      </c>
      <c r="C2934" s="356"/>
      <c r="D2934" s="873"/>
    </row>
    <row r="2935" spans="2:4">
      <c r="B2935" s="872" t="s">
        <v>534</v>
      </c>
      <c r="C2935" s="356"/>
      <c r="D2935" s="873"/>
    </row>
    <row r="2936" spans="2:4">
      <c r="B2936" s="872" t="s">
        <v>535</v>
      </c>
      <c r="C2936" s="356"/>
      <c r="D2936" s="873"/>
    </row>
    <row r="2937" spans="2:4">
      <c r="B2937" s="872" t="s">
        <v>536</v>
      </c>
      <c r="C2937" s="356"/>
      <c r="D2937" s="873"/>
    </row>
    <row r="2938" spans="2:4">
      <c r="B2938" s="872" t="s">
        <v>537</v>
      </c>
      <c r="C2938" s="356"/>
      <c r="D2938" s="873"/>
    </row>
    <row r="2939" spans="2:4">
      <c r="B2939" s="872" t="s">
        <v>538</v>
      </c>
      <c r="C2939" s="356"/>
      <c r="D2939" s="873"/>
    </row>
    <row r="2940" spans="2:4" ht="12.75" customHeight="1">
      <c r="B2940" s="2454" t="s">
        <v>652</v>
      </c>
      <c r="C2940" s="2230"/>
      <c r="D2940" s="2455"/>
    </row>
    <row r="2941" spans="2:4" ht="12.75" customHeight="1">
      <c r="B2941" s="2458" t="s">
        <v>49</v>
      </c>
      <c r="C2941" s="2459"/>
      <c r="D2941" s="2460"/>
    </row>
    <row r="2942" spans="2:4">
      <c r="B2942" s="876" t="s">
        <v>540</v>
      </c>
      <c r="C2942" s="356"/>
      <c r="D2942" s="873"/>
    </row>
    <row r="2943" spans="2:4">
      <c r="B2943" s="872" t="s">
        <v>541</v>
      </c>
      <c r="C2943" s="356"/>
      <c r="D2943" s="873"/>
    </row>
    <row r="2944" spans="2:4">
      <c r="B2944" s="872" t="s">
        <v>542</v>
      </c>
      <c r="C2944" s="356"/>
      <c r="D2944" s="873"/>
    </row>
    <row r="2945" spans="2:4">
      <c r="B2945" s="872" t="s">
        <v>543</v>
      </c>
      <c r="C2945" s="356"/>
      <c r="D2945" s="873"/>
    </row>
    <row r="2946" spans="2:4">
      <c r="B2946" s="872" t="s">
        <v>544</v>
      </c>
      <c r="C2946" s="356"/>
      <c r="D2946" s="873"/>
    </row>
    <row r="2947" spans="2:4">
      <c r="B2947" s="872" t="s">
        <v>545</v>
      </c>
      <c r="C2947" s="356"/>
      <c r="D2947" s="873"/>
    </row>
    <row r="2948" spans="2:4">
      <c r="B2948" s="872" t="s">
        <v>546</v>
      </c>
      <c r="C2948" s="356"/>
      <c r="D2948" s="873"/>
    </row>
    <row r="2949" spans="2:4">
      <c r="B2949" s="872" t="s">
        <v>547</v>
      </c>
      <c r="C2949" s="356"/>
      <c r="D2949" s="873"/>
    </row>
    <row r="2950" spans="2:4">
      <c r="B2950" s="872" t="s">
        <v>548</v>
      </c>
      <c r="C2950" s="356"/>
      <c r="D2950" s="873"/>
    </row>
    <row r="2951" spans="2:4">
      <c r="B2951" s="872" t="s">
        <v>549</v>
      </c>
      <c r="C2951" s="356"/>
      <c r="D2951" s="873"/>
    </row>
    <row r="2952" spans="2:4">
      <c r="B2952" s="872" t="s">
        <v>550</v>
      </c>
      <c r="C2952" s="356"/>
      <c r="D2952" s="873"/>
    </row>
    <row r="2953" spans="2:4">
      <c r="B2953" s="872" t="s">
        <v>580</v>
      </c>
      <c r="C2953" s="356"/>
      <c r="D2953" s="873"/>
    </row>
    <row r="2954" spans="2:4" ht="12.75" customHeight="1">
      <c r="B2954" s="2454" t="s">
        <v>1080</v>
      </c>
      <c r="C2954" s="2230"/>
      <c r="D2954" s="2455"/>
    </row>
    <row r="2955" spans="2:4" ht="12.75" customHeight="1">
      <c r="B2955" s="2458" t="s">
        <v>1081</v>
      </c>
      <c r="C2955" s="2459"/>
      <c r="D2955" s="2460"/>
    </row>
    <row r="2956" spans="2:4" ht="12.75" customHeight="1">
      <c r="B2956" s="2458" t="s">
        <v>1069</v>
      </c>
      <c r="C2956" s="2459"/>
      <c r="D2956" s="2460"/>
    </row>
    <row r="2957" spans="2:4" ht="12.75" customHeight="1">
      <c r="B2957" s="2456" t="s">
        <v>522</v>
      </c>
      <c r="C2957" s="2457"/>
      <c r="D2957" s="878"/>
    </row>
    <row r="2958" spans="2:4" ht="12.75" customHeight="1">
      <c r="B2958" s="2458" t="s">
        <v>582</v>
      </c>
      <c r="C2958" s="2459"/>
      <c r="D2958" s="2460"/>
    </row>
    <row r="2959" spans="2:4" ht="13.5" thickBot="1">
      <c r="B2959" s="2473" t="s">
        <v>2702</v>
      </c>
      <c r="C2959" s="2474"/>
      <c r="D2959" s="2475"/>
    </row>
    <row r="2960" spans="2:4" ht="14.25" thickTop="1" thickBot="1">
      <c r="B2960" s="270"/>
      <c r="C2960" s="136"/>
      <c r="D2960" s="136"/>
    </row>
    <row r="2961" spans="2:4" ht="13.5" thickTop="1">
      <c r="B2961" s="2476" t="s">
        <v>2659</v>
      </c>
      <c r="C2961" s="2477"/>
      <c r="D2961" s="2478"/>
    </row>
    <row r="2962" spans="2:4" ht="13.5" customHeight="1" thickBot="1">
      <c r="B2962" s="2467" t="s">
        <v>2660</v>
      </c>
      <c r="C2962" s="2468"/>
      <c r="D2962" s="2469"/>
    </row>
    <row r="2963" spans="2:4" ht="13.5" thickBot="1">
      <c r="B2963" s="861" t="s">
        <v>307</v>
      </c>
      <c r="C2963" s="349" t="s">
        <v>2661</v>
      </c>
      <c r="D2963" s="862" t="s">
        <v>270</v>
      </c>
    </row>
    <row r="2964" spans="2:4">
      <c r="B2964" s="863" t="s">
        <v>271</v>
      </c>
      <c r="C2964" s="190">
        <v>1.8</v>
      </c>
      <c r="D2964" s="864" t="s">
        <v>272</v>
      </c>
    </row>
    <row r="2965" spans="2:4">
      <c r="B2965" s="865" t="s">
        <v>273</v>
      </c>
      <c r="C2965" s="350">
        <v>210</v>
      </c>
      <c r="D2965" s="866" t="s">
        <v>609</v>
      </c>
    </row>
    <row r="2966" spans="2:4">
      <c r="B2966" s="865"/>
      <c r="C2966" s="350"/>
      <c r="D2966" s="866"/>
    </row>
    <row r="2967" spans="2:4">
      <c r="B2967" s="872" t="s">
        <v>215</v>
      </c>
      <c r="C2967" s="350"/>
      <c r="D2967" s="866"/>
    </row>
    <row r="2968" spans="2:4" ht="13.5" thickBot="1">
      <c r="B2968" s="915"/>
      <c r="C2968" s="177"/>
      <c r="D2968" s="871"/>
    </row>
    <row r="2969" spans="2:4">
      <c r="B2969" s="872"/>
      <c r="C2969" s="178"/>
      <c r="D2969" s="916"/>
    </row>
    <row r="2970" spans="2:4" ht="12.75" customHeight="1">
      <c r="B2970" s="2545" t="s">
        <v>551</v>
      </c>
      <c r="C2970" s="2546"/>
      <c r="D2970" s="920"/>
    </row>
    <row r="2971" spans="2:4" ht="13.5" thickBot="1">
      <c r="B2971" s="872"/>
      <c r="C2971" s="356"/>
      <c r="D2971" s="873"/>
    </row>
    <row r="2972" spans="2:4" ht="26.25" thickBot="1">
      <c r="B2972" s="908" t="s">
        <v>445</v>
      </c>
      <c r="C2972" s="349" t="s">
        <v>1089</v>
      </c>
      <c r="D2972" s="873"/>
    </row>
    <row r="2973" spans="2:4">
      <c r="B2973" s="863" t="s">
        <v>1090</v>
      </c>
      <c r="C2973" s="179">
        <v>0.02</v>
      </c>
      <c r="D2973" s="873"/>
    </row>
    <row r="2974" spans="2:4">
      <c r="B2974" s="865" t="s">
        <v>1091</v>
      </c>
      <c r="C2974" s="180">
        <v>1.9800000000000002E-2</v>
      </c>
      <c r="D2974" s="873"/>
    </row>
    <row r="2975" spans="2:4">
      <c r="B2975" s="865" t="s">
        <v>1092</v>
      </c>
      <c r="C2975" s="180">
        <v>1.9599999999999999E-2</v>
      </c>
      <c r="D2975" s="873"/>
    </row>
    <row r="2976" spans="2:4">
      <c r="B2976" s="865" t="s">
        <v>1093</v>
      </c>
      <c r="C2976" s="180">
        <v>1.9400000000000001E-2</v>
      </c>
      <c r="D2976" s="873"/>
    </row>
    <row r="2977" spans="2:4">
      <c r="B2977" s="865" t="s">
        <v>1094</v>
      </c>
      <c r="C2977" s="180">
        <v>1.9300000000000001E-2</v>
      </c>
      <c r="D2977" s="873"/>
    </row>
    <row r="2978" spans="2:4">
      <c r="B2978" s="865" t="s">
        <v>1095</v>
      </c>
      <c r="C2978" s="180">
        <v>1.9199999999999998E-2</v>
      </c>
      <c r="D2978" s="873"/>
    </row>
    <row r="2979" spans="2:4" ht="13.5" thickBot="1">
      <c r="B2979" s="909" t="s">
        <v>1096</v>
      </c>
      <c r="C2979" s="181">
        <v>1.9E-2</v>
      </c>
      <c r="D2979" s="873"/>
    </row>
    <row r="2980" spans="2:4" ht="13.5" thickBot="1">
      <c r="B2980" s="872"/>
      <c r="C2980" s="356"/>
      <c r="D2980" s="873"/>
    </row>
    <row r="2981" spans="2:4" ht="26.25" thickBot="1">
      <c r="B2981" s="908" t="s">
        <v>1426</v>
      </c>
      <c r="C2981" s="349" t="s">
        <v>1089</v>
      </c>
      <c r="D2981" s="873"/>
    </row>
    <row r="2982" spans="2:4">
      <c r="B2982" s="863" t="s">
        <v>1090</v>
      </c>
      <c r="C2982" s="179">
        <v>5.6000000000000001E-2</v>
      </c>
      <c r="D2982" s="873"/>
    </row>
    <row r="2983" spans="2:4">
      <c r="B2983" s="865" t="s">
        <v>1098</v>
      </c>
      <c r="C2983" s="180">
        <v>5.5899999999999998E-2</v>
      </c>
      <c r="D2983" s="873"/>
    </row>
    <row r="2984" spans="2:4">
      <c r="B2984" s="865" t="s">
        <v>1099</v>
      </c>
      <c r="C2984" s="180">
        <v>5.4600000000000003E-2</v>
      </c>
      <c r="D2984" s="873"/>
    </row>
    <row r="2985" spans="2:4">
      <c r="B2985" s="865" t="s">
        <v>1100</v>
      </c>
      <c r="C2985" s="180">
        <v>5.45E-2</v>
      </c>
      <c r="D2985" s="873"/>
    </row>
    <row r="2986" spans="2:4">
      <c r="B2986" s="865" t="s">
        <v>1101</v>
      </c>
      <c r="C2986" s="180">
        <v>5.4399999999999997E-2</v>
      </c>
      <c r="D2986" s="873"/>
    </row>
    <row r="2987" spans="2:4">
      <c r="B2987" s="865" t="s">
        <v>1102</v>
      </c>
      <c r="C2987" s="180">
        <v>5.3999999999999999E-2</v>
      </c>
      <c r="D2987" s="873"/>
    </row>
    <row r="2988" spans="2:4" ht="13.5" thickBot="1">
      <c r="B2988" s="909" t="s">
        <v>1103</v>
      </c>
      <c r="C2988" s="181">
        <v>4.7E-2</v>
      </c>
      <c r="D2988" s="873"/>
    </row>
    <row r="2989" spans="2:4">
      <c r="B2989" s="921" t="s">
        <v>208</v>
      </c>
      <c r="C2989" s="356"/>
      <c r="D2989" s="873"/>
    </row>
    <row r="2990" spans="2:4" ht="13.5" thickBot="1">
      <c r="B2990" s="872"/>
      <c r="C2990" s="356"/>
      <c r="D2990" s="873"/>
    </row>
    <row r="2991" spans="2:4" ht="26.25" thickBot="1">
      <c r="B2991" s="908" t="s">
        <v>1104</v>
      </c>
      <c r="C2991" s="349" t="s">
        <v>1089</v>
      </c>
      <c r="D2991" s="873"/>
    </row>
    <row r="2992" spans="2:4">
      <c r="B2992" s="863" t="s">
        <v>1105</v>
      </c>
      <c r="C2992" s="192">
        <v>0.14000000000000001</v>
      </c>
      <c r="D2992" s="873"/>
    </row>
    <row r="2993" spans="2:4">
      <c r="B2993" s="865" t="s">
        <v>1106</v>
      </c>
      <c r="C2993" s="193">
        <v>0.13389999999999999</v>
      </c>
      <c r="D2993" s="873"/>
    </row>
    <row r="2994" spans="2:4">
      <c r="B2994" s="865" t="s">
        <v>1107</v>
      </c>
      <c r="C2994" s="193">
        <v>0.13289999999999999</v>
      </c>
      <c r="D2994" s="873"/>
    </row>
    <row r="2995" spans="2:4">
      <c r="B2995" s="865" t="s">
        <v>1108</v>
      </c>
      <c r="C2995" s="193">
        <v>0.13189999999999999</v>
      </c>
      <c r="D2995" s="873"/>
    </row>
    <row r="2996" spans="2:4">
      <c r="B2996" s="865" t="s">
        <v>1109</v>
      </c>
      <c r="C2996" s="193">
        <v>0.13089999999999999</v>
      </c>
      <c r="D2996" s="873"/>
    </row>
    <row r="2997" spans="2:4">
      <c r="B2997" s="865" t="s">
        <v>260</v>
      </c>
      <c r="C2997" s="193">
        <v>0.12989999999999999</v>
      </c>
      <c r="D2997" s="873"/>
    </row>
    <row r="2998" spans="2:4" ht="13.5" thickBot="1">
      <c r="B2998" s="911" t="s">
        <v>2753</v>
      </c>
      <c r="C2998" s="194">
        <v>0.12889999999999999</v>
      </c>
      <c r="D2998" s="873"/>
    </row>
    <row r="2999" spans="2:4" ht="12.75" customHeight="1">
      <c r="B2999" s="2534" t="s">
        <v>2344</v>
      </c>
      <c r="C2999" s="2535"/>
      <c r="D2999" s="873"/>
    </row>
    <row r="3000" spans="2:4">
      <c r="B3000" s="872"/>
      <c r="C3000" s="182"/>
      <c r="D3000" s="873"/>
    </row>
    <row r="3001" spans="2:4">
      <c r="B3001" s="2501" t="s">
        <v>281</v>
      </c>
      <c r="C3001" s="2502"/>
      <c r="D3001" s="873"/>
    </row>
    <row r="3002" spans="2:4" ht="13.5" thickBot="1">
      <c r="B3002" s="872"/>
      <c r="C3002" s="182"/>
      <c r="D3002" s="873"/>
    </row>
    <row r="3003" spans="2:4" ht="13.5" thickBot="1">
      <c r="B3003" s="913" t="s">
        <v>282</v>
      </c>
      <c r="C3003" s="183" t="s">
        <v>262</v>
      </c>
      <c r="D3003" s="873"/>
    </row>
    <row r="3004" spans="2:4">
      <c r="B3004" s="923" t="s">
        <v>283</v>
      </c>
      <c r="C3004" s="184">
        <v>0.09</v>
      </c>
      <c r="D3004" s="873"/>
    </row>
    <row r="3005" spans="2:4">
      <c r="B3005" s="888" t="s">
        <v>285</v>
      </c>
      <c r="C3005" s="185">
        <v>0.09</v>
      </c>
      <c r="D3005" s="873"/>
    </row>
    <row r="3006" spans="2:4">
      <c r="B3006" s="888" t="s">
        <v>921</v>
      </c>
      <c r="C3006" s="185">
        <v>0.21</v>
      </c>
      <c r="D3006" s="873"/>
    </row>
    <row r="3007" spans="2:4">
      <c r="B3007" s="888" t="s">
        <v>922</v>
      </c>
      <c r="C3007" s="185">
        <v>0.23</v>
      </c>
      <c r="D3007" s="873"/>
    </row>
    <row r="3008" spans="2:4">
      <c r="B3008" s="888" t="s">
        <v>2334</v>
      </c>
      <c r="C3008" s="185">
        <v>0.22</v>
      </c>
      <c r="D3008" s="873"/>
    </row>
    <row r="3009" spans="2:4">
      <c r="B3009" s="888" t="s">
        <v>2335</v>
      </c>
      <c r="C3009" s="185">
        <v>0.22</v>
      </c>
      <c r="D3009" s="873"/>
    </row>
    <row r="3010" spans="2:4">
      <c r="B3010" s="888" t="s">
        <v>923</v>
      </c>
      <c r="C3010" s="185">
        <v>0.13</v>
      </c>
      <c r="D3010" s="873"/>
    </row>
    <row r="3011" spans="2:4">
      <c r="B3011" s="888" t="s">
        <v>2336</v>
      </c>
      <c r="C3011" s="185">
        <v>0.22</v>
      </c>
      <c r="D3011" s="873"/>
    </row>
    <row r="3012" spans="2:4">
      <c r="B3012" s="888" t="s">
        <v>926</v>
      </c>
      <c r="C3012" s="188">
        <v>0.19</v>
      </c>
      <c r="D3012" s="873"/>
    </row>
    <row r="3013" spans="2:4">
      <c r="B3013" s="888" t="s">
        <v>705</v>
      </c>
      <c r="C3013" s="188">
        <v>0.13</v>
      </c>
      <c r="D3013" s="873"/>
    </row>
    <row r="3014" spans="2:4">
      <c r="B3014" s="887" t="s">
        <v>2337</v>
      </c>
      <c r="C3014" s="330">
        <v>0.2</v>
      </c>
      <c r="D3014" s="873"/>
    </row>
    <row r="3015" spans="2:4">
      <c r="B3015" s="888" t="s">
        <v>2338</v>
      </c>
      <c r="C3015" s="185">
        <v>0.13</v>
      </c>
      <c r="D3015" s="873"/>
    </row>
    <row r="3016" spans="2:4">
      <c r="B3016" s="888" t="s">
        <v>2339</v>
      </c>
      <c r="C3016" s="185">
        <v>0.25</v>
      </c>
      <c r="D3016" s="873"/>
    </row>
    <row r="3017" spans="2:4">
      <c r="B3017" s="888" t="s">
        <v>2340</v>
      </c>
      <c r="C3017" s="185">
        <v>0.19</v>
      </c>
      <c r="D3017" s="873"/>
    </row>
    <row r="3018" spans="2:4">
      <c r="B3018" s="888" t="s">
        <v>2341</v>
      </c>
      <c r="C3018" s="185">
        <v>1</v>
      </c>
      <c r="D3018" s="873"/>
    </row>
    <row r="3019" spans="2:4">
      <c r="B3019" s="888" t="s">
        <v>2342</v>
      </c>
      <c r="C3019" s="185">
        <v>0.3</v>
      </c>
      <c r="D3019" s="873"/>
    </row>
    <row r="3020" spans="2:4">
      <c r="B3020" s="887" t="s">
        <v>2273</v>
      </c>
      <c r="C3020" s="330">
        <v>0.6</v>
      </c>
      <c r="D3020" s="873"/>
    </row>
    <row r="3021" spans="2:4">
      <c r="B3021" s="887" t="s">
        <v>2274</v>
      </c>
      <c r="C3021" s="330">
        <v>6.8</v>
      </c>
      <c r="D3021" s="873"/>
    </row>
    <row r="3022" spans="2:4">
      <c r="B3022" s="869" t="s">
        <v>2647</v>
      </c>
      <c r="C3022" s="330">
        <v>0.5</v>
      </c>
      <c r="D3022" s="873"/>
    </row>
    <row r="3023" spans="2:4">
      <c r="B3023" s="869" t="s">
        <v>2648</v>
      </c>
      <c r="C3023" s="330">
        <v>0.5</v>
      </c>
      <c r="D3023" s="873"/>
    </row>
    <row r="3024" spans="2:4">
      <c r="B3024" s="888" t="s">
        <v>2343</v>
      </c>
      <c r="C3024" s="185">
        <v>0.22</v>
      </c>
      <c r="D3024" s="873"/>
    </row>
    <row r="3025" spans="2:4">
      <c r="B3025" s="888" t="s">
        <v>163</v>
      </c>
      <c r="C3025" s="185">
        <v>0.35</v>
      </c>
      <c r="D3025" s="873"/>
    </row>
    <row r="3026" spans="2:4">
      <c r="B3026" s="888" t="s">
        <v>165</v>
      </c>
      <c r="C3026" s="185">
        <v>6.8</v>
      </c>
      <c r="D3026" s="873"/>
    </row>
    <row r="3027" spans="2:4" ht="13.5" thickBot="1">
      <c r="B3027" s="922" t="s">
        <v>207</v>
      </c>
      <c r="C3027" s="186">
        <v>0.39</v>
      </c>
      <c r="D3027" s="873"/>
    </row>
    <row r="3028" spans="2:4">
      <c r="B3028" s="912"/>
      <c r="C3028" s="187"/>
      <c r="D3028" s="873"/>
    </row>
    <row r="3029" spans="2:4">
      <c r="B3029" s="912" t="s">
        <v>718</v>
      </c>
      <c r="C3029" s="187"/>
      <c r="D3029" s="873"/>
    </row>
    <row r="3030" spans="2:4">
      <c r="B3030" s="889" t="s">
        <v>209</v>
      </c>
      <c r="C3030" s="356"/>
      <c r="D3030" s="873"/>
    </row>
    <row r="3031" spans="2:4">
      <c r="B3031" s="872" t="s">
        <v>226</v>
      </c>
      <c r="C3031" s="356"/>
      <c r="D3031" s="873"/>
    </row>
    <row r="3032" spans="2:4" ht="12.75" customHeight="1">
      <c r="B3032" s="2461" t="s">
        <v>2671</v>
      </c>
      <c r="C3032" s="2462"/>
      <c r="D3032" s="2463"/>
    </row>
    <row r="3033" spans="2:4" ht="12.75" customHeight="1">
      <c r="B3033" s="2464" t="s">
        <v>2650</v>
      </c>
      <c r="C3033" s="2465"/>
      <c r="D3033" s="2466"/>
    </row>
    <row r="3034" spans="2:4">
      <c r="B3034" s="872"/>
      <c r="C3034" s="356"/>
      <c r="D3034" s="873"/>
    </row>
    <row r="3035" spans="2:4">
      <c r="B3035" s="876" t="s">
        <v>227</v>
      </c>
      <c r="C3035" s="356"/>
      <c r="D3035" s="873"/>
    </row>
    <row r="3036" spans="2:4" ht="12.75" customHeight="1">
      <c r="B3036" s="2458" t="s">
        <v>170</v>
      </c>
      <c r="C3036" s="2459"/>
      <c r="D3036" s="2460"/>
    </row>
    <row r="3037" spans="2:4" ht="12.75" customHeight="1">
      <c r="B3037" s="2458" t="s">
        <v>456</v>
      </c>
      <c r="C3037" s="2459"/>
      <c r="D3037" s="2460"/>
    </row>
    <row r="3038" spans="2:4" ht="12.75" customHeight="1">
      <c r="B3038" s="2458" t="s">
        <v>915</v>
      </c>
      <c r="C3038" s="2459"/>
      <c r="D3038" s="2460"/>
    </row>
    <row r="3039" spans="2:4" ht="13.5" customHeight="1" thickBot="1">
      <c r="B3039" s="2467" t="s">
        <v>47</v>
      </c>
      <c r="C3039" s="2468"/>
      <c r="D3039" s="2469"/>
    </row>
    <row r="3040" spans="2:4" ht="26.25" thickBot="1">
      <c r="B3040" s="908" t="s">
        <v>644</v>
      </c>
      <c r="C3040" s="349" t="s">
        <v>1089</v>
      </c>
      <c r="D3040" s="878"/>
    </row>
    <row r="3041" spans="2:4">
      <c r="B3041" s="863" t="s">
        <v>645</v>
      </c>
      <c r="C3041" s="179">
        <v>0.04</v>
      </c>
      <c r="D3041" s="878"/>
    </row>
    <row r="3042" spans="2:4">
      <c r="B3042" s="865" t="s">
        <v>646</v>
      </c>
      <c r="C3042" s="180">
        <v>3.9800000000000002E-2</v>
      </c>
      <c r="D3042" s="878"/>
    </row>
    <row r="3043" spans="2:4">
      <c r="B3043" s="865" t="s">
        <v>647</v>
      </c>
      <c r="C3043" s="180">
        <v>3.9600000000000003E-2</v>
      </c>
      <c r="D3043" s="878"/>
    </row>
    <row r="3044" spans="2:4">
      <c r="B3044" s="865" t="s">
        <v>648</v>
      </c>
      <c r="C3044" s="180">
        <v>3.9399999999999998E-2</v>
      </c>
      <c r="D3044" s="878"/>
    </row>
    <row r="3045" spans="2:4">
      <c r="B3045" s="865" t="s">
        <v>649</v>
      </c>
      <c r="C3045" s="180">
        <v>3.9199999999999999E-2</v>
      </c>
      <c r="D3045" s="878"/>
    </row>
    <row r="3046" spans="2:4">
      <c r="B3046" s="865" t="s">
        <v>650</v>
      </c>
      <c r="C3046" s="180">
        <v>3.9E-2</v>
      </c>
      <c r="D3046" s="878"/>
    </row>
    <row r="3047" spans="2:4" ht="13.5" thickBot="1">
      <c r="B3047" s="909" t="s">
        <v>651</v>
      </c>
      <c r="C3047" s="181">
        <v>3.8800000000000001E-2</v>
      </c>
      <c r="D3047" s="878"/>
    </row>
    <row r="3048" spans="2:4">
      <c r="B3048" s="877"/>
      <c r="C3048" s="362"/>
      <c r="D3048" s="878"/>
    </row>
    <row r="3049" spans="2:4" ht="12.75" customHeight="1">
      <c r="B3049" s="2458" t="s">
        <v>916</v>
      </c>
      <c r="C3049" s="2459"/>
      <c r="D3049" s="2460"/>
    </row>
    <row r="3050" spans="2:4">
      <c r="B3050" s="876" t="s">
        <v>529</v>
      </c>
      <c r="C3050" s="356"/>
      <c r="D3050" s="873"/>
    </row>
    <row r="3051" spans="2:4">
      <c r="B3051" s="872" t="s">
        <v>530</v>
      </c>
      <c r="C3051" s="356"/>
      <c r="D3051" s="873"/>
    </row>
    <row r="3052" spans="2:4">
      <c r="B3052" s="872" t="s">
        <v>531</v>
      </c>
      <c r="C3052" s="356"/>
      <c r="D3052" s="873"/>
    </row>
    <row r="3053" spans="2:4">
      <c r="B3053" s="872" t="s">
        <v>532</v>
      </c>
      <c r="C3053" s="356"/>
      <c r="D3053" s="873"/>
    </row>
    <row r="3054" spans="2:4">
      <c r="B3054" s="872" t="s">
        <v>533</v>
      </c>
      <c r="C3054" s="356"/>
      <c r="D3054" s="873"/>
    </row>
    <row r="3055" spans="2:4">
      <c r="B3055" s="872" t="s">
        <v>534</v>
      </c>
      <c r="C3055" s="356"/>
      <c r="D3055" s="873"/>
    </row>
    <row r="3056" spans="2:4">
      <c r="B3056" s="872" t="s">
        <v>535</v>
      </c>
      <c r="C3056" s="356"/>
      <c r="D3056" s="873"/>
    </row>
    <row r="3057" spans="2:4">
      <c r="B3057" s="872" t="s">
        <v>536</v>
      </c>
      <c r="C3057" s="356"/>
      <c r="D3057" s="873"/>
    </row>
    <row r="3058" spans="2:4">
      <c r="B3058" s="872" t="s">
        <v>537</v>
      </c>
      <c r="C3058" s="356"/>
      <c r="D3058" s="873"/>
    </row>
    <row r="3059" spans="2:4">
      <c r="B3059" s="872" t="s">
        <v>538</v>
      </c>
      <c r="C3059" s="356"/>
      <c r="D3059" s="873"/>
    </row>
    <row r="3060" spans="2:4" ht="12.75" customHeight="1">
      <c r="B3060" s="2454" t="s">
        <v>652</v>
      </c>
      <c r="C3060" s="2230"/>
      <c r="D3060" s="2455"/>
    </row>
    <row r="3061" spans="2:4" ht="12.75" customHeight="1">
      <c r="B3061" s="2454" t="s">
        <v>49</v>
      </c>
      <c r="C3061" s="2230"/>
      <c r="D3061" s="2455"/>
    </row>
    <row r="3062" spans="2:4">
      <c r="B3062" s="876" t="s">
        <v>540</v>
      </c>
      <c r="C3062" s="356"/>
      <c r="D3062" s="873"/>
    </row>
    <row r="3063" spans="2:4">
      <c r="B3063" s="872" t="s">
        <v>541</v>
      </c>
      <c r="C3063" s="356"/>
      <c r="D3063" s="873"/>
    </row>
    <row r="3064" spans="2:4">
      <c r="B3064" s="872" t="s">
        <v>542</v>
      </c>
      <c r="C3064" s="356"/>
      <c r="D3064" s="873"/>
    </row>
    <row r="3065" spans="2:4">
      <c r="B3065" s="872" t="s">
        <v>543</v>
      </c>
      <c r="C3065" s="356"/>
      <c r="D3065" s="873"/>
    </row>
    <row r="3066" spans="2:4">
      <c r="B3066" s="872" t="s">
        <v>544</v>
      </c>
      <c r="C3066" s="356"/>
      <c r="D3066" s="873"/>
    </row>
    <row r="3067" spans="2:4">
      <c r="B3067" s="872" t="s">
        <v>545</v>
      </c>
      <c r="C3067" s="356"/>
      <c r="D3067" s="873"/>
    </row>
    <row r="3068" spans="2:4">
      <c r="B3068" s="872" t="s">
        <v>546</v>
      </c>
      <c r="C3068" s="356"/>
      <c r="D3068" s="873"/>
    </row>
    <row r="3069" spans="2:4">
      <c r="B3069" s="872" t="s">
        <v>547</v>
      </c>
      <c r="C3069" s="356"/>
      <c r="D3069" s="873"/>
    </row>
    <row r="3070" spans="2:4">
      <c r="B3070" s="872" t="s">
        <v>548</v>
      </c>
      <c r="C3070" s="356"/>
      <c r="D3070" s="873"/>
    </row>
    <row r="3071" spans="2:4">
      <c r="B3071" s="872" t="s">
        <v>549</v>
      </c>
      <c r="C3071" s="356"/>
      <c r="D3071" s="873"/>
    </row>
    <row r="3072" spans="2:4">
      <c r="B3072" s="872" t="s">
        <v>550</v>
      </c>
      <c r="C3072" s="356"/>
      <c r="D3072" s="873"/>
    </row>
    <row r="3073" spans="2:4">
      <c r="B3073" s="872" t="s">
        <v>580</v>
      </c>
      <c r="C3073" s="356"/>
      <c r="D3073" s="873"/>
    </row>
    <row r="3074" spans="2:4" ht="12.75" customHeight="1">
      <c r="B3074" s="2454" t="s">
        <v>1080</v>
      </c>
      <c r="C3074" s="2230"/>
      <c r="D3074" s="2455"/>
    </row>
    <row r="3075" spans="2:4" ht="12.75" customHeight="1">
      <c r="B3075" s="2458" t="s">
        <v>1081</v>
      </c>
      <c r="C3075" s="2459"/>
      <c r="D3075" s="2460"/>
    </row>
    <row r="3076" spans="2:4" ht="12.75" customHeight="1">
      <c r="B3076" s="2458" t="s">
        <v>1069</v>
      </c>
      <c r="C3076" s="2459"/>
      <c r="D3076" s="2460"/>
    </row>
    <row r="3077" spans="2:4" ht="12.75" customHeight="1">
      <c r="B3077" s="2456" t="s">
        <v>523</v>
      </c>
      <c r="C3077" s="2457"/>
      <c r="D3077" s="878"/>
    </row>
    <row r="3078" spans="2:4" ht="12.75" customHeight="1">
      <c r="B3078" s="2458" t="s">
        <v>582</v>
      </c>
      <c r="C3078" s="2459"/>
      <c r="D3078" s="2460"/>
    </row>
    <row r="3079" spans="2:4" ht="13.5" thickBot="1">
      <c r="B3079" s="2473" t="s">
        <v>2702</v>
      </c>
      <c r="C3079" s="2474"/>
      <c r="D3079" s="2475"/>
    </row>
    <row r="3080" spans="2:4" ht="14.25" thickTop="1" thickBot="1">
      <c r="B3080" s="325"/>
      <c r="C3080" s="146"/>
      <c r="D3080" s="146"/>
    </row>
    <row r="3081" spans="2:4" ht="13.5" thickTop="1">
      <c r="B3081" s="2476" t="s">
        <v>2754</v>
      </c>
      <c r="C3081" s="2477"/>
      <c r="D3081" s="2478"/>
    </row>
    <row r="3082" spans="2:4" ht="13.5" customHeight="1" thickBot="1">
      <c r="B3082" s="2467" t="s">
        <v>2755</v>
      </c>
      <c r="C3082" s="2468"/>
      <c r="D3082" s="2469"/>
    </row>
    <row r="3083" spans="2:4" ht="13.5" thickBot="1">
      <c r="B3083" s="861" t="s">
        <v>307</v>
      </c>
      <c r="C3083" s="349" t="s">
        <v>2756</v>
      </c>
      <c r="D3083" s="862" t="s">
        <v>270</v>
      </c>
    </row>
    <row r="3084" spans="2:4">
      <c r="B3084" s="863" t="s">
        <v>271</v>
      </c>
      <c r="C3084" s="163">
        <v>3600</v>
      </c>
      <c r="D3084" s="864" t="s">
        <v>272</v>
      </c>
    </row>
    <row r="3085" spans="2:4">
      <c r="B3085" s="865" t="s">
        <v>273</v>
      </c>
      <c r="C3085" s="350">
        <v>420</v>
      </c>
      <c r="D3085" s="866" t="s">
        <v>609</v>
      </c>
    </row>
    <row r="3086" spans="2:4">
      <c r="B3086" s="865"/>
      <c r="C3086" s="350"/>
      <c r="D3086" s="866"/>
    </row>
    <row r="3087" spans="2:4">
      <c r="B3087" s="2556" t="s">
        <v>215</v>
      </c>
      <c r="C3087" s="2557"/>
      <c r="D3087" s="2558"/>
    </row>
    <row r="3088" spans="2:4">
      <c r="B3088" s="872"/>
      <c r="C3088" s="178"/>
      <c r="D3088" s="916"/>
    </row>
    <row r="3089" spans="2:4" ht="12.75" customHeight="1">
      <c r="B3089" s="2539" t="s">
        <v>551</v>
      </c>
      <c r="C3089" s="2540"/>
      <c r="D3089" s="2541"/>
    </row>
    <row r="3090" spans="2:4" ht="13.5" thickBot="1">
      <c r="B3090" s="872"/>
      <c r="C3090" s="356"/>
      <c r="D3090" s="873"/>
    </row>
    <row r="3091" spans="2:4" ht="26.25" thickBot="1">
      <c r="B3091" s="908" t="s">
        <v>459</v>
      </c>
      <c r="C3091" s="349" t="s">
        <v>1089</v>
      </c>
      <c r="D3091" s="873"/>
    </row>
    <row r="3092" spans="2:4">
      <c r="B3092" s="863" t="s">
        <v>1090</v>
      </c>
      <c r="C3092" s="179">
        <v>0.02</v>
      </c>
      <c r="D3092" s="873"/>
    </row>
    <row r="3093" spans="2:4">
      <c r="B3093" s="865" t="s">
        <v>1091</v>
      </c>
      <c r="C3093" s="180">
        <v>1.9800000000000002E-2</v>
      </c>
      <c r="D3093" s="873"/>
    </row>
    <row r="3094" spans="2:4">
      <c r="B3094" s="865" t="s">
        <v>1092</v>
      </c>
      <c r="C3094" s="180">
        <v>1.9599999999999999E-2</v>
      </c>
      <c r="D3094" s="873"/>
    </row>
    <row r="3095" spans="2:4">
      <c r="B3095" s="865" t="s">
        <v>1093</v>
      </c>
      <c r="C3095" s="180">
        <v>1.9400000000000001E-2</v>
      </c>
      <c r="D3095" s="873"/>
    </row>
    <row r="3096" spans="2:4">
      <c r="B3096" s="865" t="s">
        <v>1094</v>
      </c>
      <c r="C3096" s="180">
        <v>1.9300000000000001E-2</v>
      </c>
      <c r="D3096" s="873"/>
    </row>
    <row r="3097" spans="2:4">
      <c r="B3097" s="865" t="s">
        <v>1095</v>
      </c>
      <c r="C3097" s="180">
        <v>1.9199999999999998E-2</v>
      </c>
      <c r="D3097" s="873"/>
    </row>
    <row r="3098" spans="2:4" ht="13.5" thickBot="1">
      <c r="B3098" s="909" t="s">
        <v>1096</v>
      </c>
      <c r="C3098" s="181">
        <v>1.9E-2</v>
      </c>
      <c r="D3098" s="873"/>
    </row>
    <row r="3099" spans="2:4" ht="13.5" thickBot="1">
      <c r="B3099" s="872"/>
      <c r="C3099" s="356"/>
      <c r="D3099" s="873"/>
    </row>
    <row r="3100" spans="2:4" ht="26.25" thickBot="1">
      <c r="B3100" s="908" t="s">
        <v>1097</v>
      </c>
      <c r="C3100" s="349" t="s">
        <v>1089</v>
      </c>
      <c r="D3100" s="873"/>
    </row>
    <row r="3101" spans="2:4">
      <c r="B3101" s="863" t="s">
        <v>1090</v>
      </c>
      <c r="C3101" s="179">
        <v>5.6000000000000001E-2</v>
      </c>
      <c r="D3101" s="873"/>
    </row>
    <row r="3102" spans="2:4">
      <c r="B3102" s="865" t="s">
        <v>1098</v>
      </c>
      <c r="C3102" s="180">
        <v>5.5899999999999998E-2</v>
      </c>
      <c r="D3102" s="873"/>
    </row>
    <row r="3103" spans="2:4">
      <c r="B3103" s="865" t="s">
        <v>1099</v>
      </c>
      <c r="C3103" s="180">
        <v>5.4600000000000003E-2</v>
      </c>
      <c r="D3103" s="873"/>
    </row>
    <row r="3104" spans="2:4">
      <c r="B3104" s="865" t="s">
        <v>1100</v>
      </c>
      <c r="C3104" s="180">
        <v>5.45E-2</v>
      </c>
      <c r="D3104" s="873"/>
    </row>
    <row r="3105" spans="2:4">
      <c r="B3105" s="865" t="s">
        <v>1101</v>
      </c>
      <c r="C3105" s="180">
        <v>5.4399999999999997E-2</v>
      </c>
      <c r="D3105" s="873"/>
    </row>
    <row r="3106" spans="2:4">
      <c r="B3106" s="865" t="s">
        <v>1102</v>
      </c>
      <c r="C3106" s="180">
        <v>5.3999999999999999E-2</v>
      </c>
      <c r="D3106" s="873"/>
    </row>
    <row r="3107" spans="2:4" ht="13.5" thickBot="1">
      <c r="B3107" s="909" t="s">
        <v>1103</v>
      </c>
      <c r="C3107" s="181">
        <v>4.7E-2</v>
      </c>
      <c r="D3107" s="873"/>
    </row>
    <row r="3108" spans="2:4">
      <c r="B3108" s="912" t="s">
        <v>329</v>
      </c>
      <c r="C3108" s="356"/>
      <c r="D3108" s="873"/>
    </row>
    <row r="3109" spans="2:4" ht="13.5" thickBot="1">
      <c r="B3109" s="872"/>
      <c r="C3109" s="356"/>
      <c r="D3109" s="873"/>
    </row>
    <row r="3110" spans="2:4" ht="26.25" thickBot="1">
      <c r="B3110" s="908" t="s">
        <v>2757</v>
      </c>
      <c r="C3110" s="349" t="s">
        <v>1089</v>
      </c>
      <c r="D3110" s="873"/>
    </row>
    <row r="3111" spans="2:4">
      <c r="B3111" s="863" t="s">
        <v>1105</v>
      </c>
      <c r="C3111" s="192">
        <v>0.14000000000000001</v>
      </c>
      <c r="D3111" s="873"/>
    </row>
    <row r="3112" spans="2:4">
      <c r="B3112" s="865" t="s">
        <v>1106</v>
      </c>
      <c r="C3112" s="193">
        <v>0.13389999999999999</v>
      </c>
      <c r="D3112" s="873"/>
    </row>
    <row r="3113" spans="2:4">
      <c r="B3113" s="865" t="s">
        <v>1107</v>
      </c>
      <c r="C3113" s="193">
        <v>0.13289999999999999</v>
      </c>
      <c r="D3113" s="873"/>
    </row>
    <row r="3114" spans="2:4">
      <c r="B3114" s="865" t="s">
        <v>1108</v>
      </c>
      <c r="C3114" s="193">
        <v>0.13189999999999999</v>
      </c>
      <c r="D3114" s="873"/>
    </row>
    <row r="3115" spans="2:4">
      <c r="B3115" s="865" t="s">
        <v>1109</v>
      </c>
      <c r="C3115" s="193">
        <v>0.13089999999999999</v>
      </c>
      <c r="D3115" s="873"/>
    </row>
    <row r="3116" spans="2:4">
      <c r="B3116" s="865" t="s">
        <v>260</v>
      </c>
      <c r="C3116" s="193">
        <v>0.12989999999999999</v>
      </c>
      <c r="D3116" s="873"/>
    </row>
    <row r="3117" spans="2:4" ht="13.5" thickBot="1">
      <c r="B3117" s="911" t="s">
        <v>2758</v>
      </c>
      <c r="C3117" s="194">
        <v>0.12889999999999999</v>
      </c>
      <c r="D3117" s="873"/>
    </row>
    <row r="3118" spans="2:4" ht="12.75" customHeight="1">
      <c r="B3118" s="2534" t="s">
        <v>2345</v>
      </c>
      <c r="C3118" s="2535"/>
      <c r="D3118" s="873"/>
    </row>
    <row r="3119" spans="2:4">
      <c r="B3119" s="872"/>
      <c r="C3119" s="182"/>
      <c r="D3119" s="873"/>
    </row>
    <row r="3120" spans="2:4">
      <c r="B3120" s="2501" t="s">
        <v>281</v>
      </c>
      <c r="C3120" s="2502"/>
      <c r="D3120" s="873"/>
    </row>
    <row r="3121" spans="2:4" ht="13.5" thickBot="1">
      <c r="B3121" s="872"/>
      <c r="C3121" s="182"/>
      <c r="D3121" s="873"/>
    </row>
    <row r="3122" spans="2:4" ht="13.5" thickBot="1">
      <c r="B3122" s="913" t="s">
        <v>282</v>
      </c>
      <c r="C3122" s="183" t="s">
        <v>262</v>
      </c>
      <c r="D3122" s="873"/>
    </row>
    <row r="3123" spans="2:4">
      <c r="B3123" s="923" t="s">
        <v>283</v>
      </c>
      <c r="C3123" s="184">
        <v>0.09</v>
      </c>
      <c r="D3123" s="873"/>
    </row>
    <row r="3124" spans="2:4">
      <c r="B3124" s="888" t="s">
        <v>285</v>
      </c>
      <c r="C3124" s="185">
        <v>0.09</v>
      </c>
      <c r="D3124" s="873"/>
    </row>
    <row r="3125" spans="2:4">
      <c r="B3125" s="888" t="s">
        <v>921</v>
      </c>
      <c r="C3125" s="185">
        <v>0.21</v>
      </c>
      <c r="D3125" s="873"/>
    </row>
    <row r="3126" spans="2:4">
      <c r="B3126" s="888" t="s">
        <v>922</v>
      </c>
      <c r="C3126" s="185">
        <v>0.23</v>
      </c>
      <c r="D3126" s="873"/>
    </row>
    <row r="3127" spans="2:4">
      <c r="B3127" s="888" t="s">
        <v>2759</v>
      </c>
      <c r="C3127" s="185">
        <v>0.22</v>
      </c>
      <c r="D3127" s="873"/>
    </row>
    <row r="3128" spans="2:4">
      <c r="B3128" s="888" t="s">
        <v>2335</v>
      </c>
      <c r="C3128" s="185">
        <v>0.22</v>
      </c>
      <c r="D3128" s="873"/>
    </row>
    <row r="3129" spans="2:4">
      <c r="B3129" s="888" t="s">
        <v>923</v>
      </c>
      <c r="C3129" s="185">
        <v>0.13</v>
      </c>
      <c r="D3129" s="873"/>
    </row>
    <row r="3130" spans="2:4">
      <c r="B3130" s="888" t="s">
        <v>2336</v>
      </c>
      <c r="C3130" s="185">
        <v>0.22</v>
      </c>
      <c r="D3130" s="873"/>
    </row>
    <row r="3131" spans="2:4">
      <c r="B3131" s="888" t="s">
        <v>926</v>
      </c>
      <c r="C3131" s="188">
        <v>0.19</v>
      </c>
      <c r="D3131" s="873"/>
    </row>
    <row r="3132" spans="2:4">
      <c r="B3132" s="888" t="s">
        <v>705</v>
      </c>
      <c r="C3132" s="188">
        <v>0.13</v>
      </c>
      <c r="D3132" s="873"/>
    </row>
    <row r="3133" spans="2:4">
      <c r="B3133" s="887" t="s">
        <v>2337</v>
      </c>
      <c r="C3133" s="330">
        <v>0.2</v>
      </c>
      <c r="D3133" s="873"/>
    </row>
    <row r="3134" spans="2:4">
      <c r="B3134" s="888" t="s">
        <v>2338</v>
      </c>
      <c r="C3134" s="185">
        <v>0.13</v>
      </c>
      <c r="D3134" s="873"/>
    </row>
    <row r="3135" spans="2:4">
      <c r="B3135" s="888" t="s">
        <v>2339</v>
      </c>
      <c r="C3135" s="185">
        <v>0.25</v>
      </c>
      <c r="D3135" s="873"/>
    </row>
    <row r="3136" spans="2:4">
      <c r="B3136" s="888" t="s">
        <v>2340</v>
      </c>
      <c r="C3136" s="185">
        <v>0.19</v>
      </c>
      <c r="D3136" s="873"/>
    </row>
    <row r="3137" spans="2:4">
      <c r="B3137" s="888" t="s">
        <v>2341</v>
      </c>
      <c r="C3137" s="185">
        <v>1</v>
      </c>
      <c r="D3137" s="873"/>
    </row>
    <row r="3138" spans="2:4">
      <c r="B3138" s="888" t="s">
        <v>2342</v>
      </c>
      <c r="C3138" s="185">
        <v>0.3</v>
      </c>
      <c r="D3138" s="873"/>
    </row>
    <row r="3139" spans="2:4">
      <c r="B3139" s="887" t="s">
        <v>2273</v>
      </c>
      <c r="C3139" s="330">
        <v>0.6</v>
      </c>
      <c r="D3139" s="873"/>
    </row>
    <row r="3140" spans="2:4">
      <c r="B3140" s="887" t="s">
        <v>2274</v>
      </c>
      <c r="C3140" s="330">
        <v>6.8</v>
      </c>
      <c r="D3140" s="873"/>
    </row>
    <row r="3141" spans="2:4">
      <c r="B3141" s="887" t="s">
        <v>2696</v>
      </c>
      <c r="C3141" s="330">
        <v>0.5</v>
      </c>
      <c r="D3141" s="873"/>
    </row>
    <row r="3142" spans="2:4">
      <c r="B3142" s="888" t="s">
        <v>2343</v>
      </c>
      <c r="C3142" s="185">
        <v>0.22</v>
      </c>
      <c r="D3142" s="873"/>
    </row>
    <row r="3143" spans="2:4">
      <c r="B3143" s="888" t="s">
        <v>163</v>
      </c>
      <c r="C3143" s="185">
        <v>0.35</v>
      </c>
      <c r="D3143" s="873"/>
    </row>
    <row r="3144" spans="2:4">
      <c r="B3144" s="888" t="s">
        <v>165</v>
      </c>
      <c r="C3144" s="185">
        <v>6.8</v>
      </c>
      <c r="D3144" s="873"/>
    </row>
    <row r="3145" spans="2:4" ht="13.5" thickBot="1">
      <c r="B3145" s="922" t="s">
        <v>207</v>
      </c>
      <c r="C3145" s="186">
        <v>0.39</v>
      </c>
      <c r="D3145" s="916"/>
    </row>
    <row r="3146" spans="2:4">
      <c r="B3146" s="912"/>
      <c r="C3146" s="187"/>
      <c r="D3146" s="873"/>
    </row>
    <row r="3147" spans="2:4">
      <c r="B3147" s="912" t="s">
        <v>718</v>
      </c>
      <c r="C3147" s="187"/>
      <c r="D3147" s="873"/>
    </row>
    <row r="3148" spans="2:4">
      <c r="B3148" s="889" t="s">
        <v>209</v>
      </c>
      <c r="C3148" s="356"/>
      <c r="D3148" s="873"/>
    </row>
    <row r="3149" spans="2:4">
      <c r="B3149" s="872" t="s">
        <v>226</v>
      </c>
      <c r="C3149" s="356"/>
      <c r="D3149" s="873"/>
    </row>
    <row r="3150" spans="2:4" ht="12.75" customHeight="1">
      <c r="B3150" s="2461" t="s">
        <v>2649</v>
      </c>
      <c r="C3150" s="2462"/>
      <c r="D3150" s="2463"/>
    </row>
    <row r="3151" spans="2:4" ht="12.75" customHeight="1">
      <c r="B3151" s="2464" t="s">
        <v>2650</v>
      </c>
      <c r="C3151" s="2465"/>
      <c r="D3151" s="2466"/>
    </row>
    <row r="3152" spans="2:4">
      <c r="B3152" s="872"/>
      <c r="C3152" s="356"/>
      <c r="D3152" s="873"/>
    </row>
    <row r="3153" spans="2:4">
      <c r="B3153" s="876" t="s">
        <v>227</v>
      </c>
      <c r="C3153" s="356"/>
      <c r="D3153" s="873"/>
    </row>
    <row r="3154" spans="2:4" ht="12.75" customHeight="1">
      <c r="B3154" s="2454" t="s">
        <v>2760</v>
      </c>
      <c r="C3154" s="2230"/>
      <c r="D3154" s="2455"/>
    </row>
    <row r="3155" spans="2:4" ht="12.75" customHeight="1">
      <c r="B3155" s="2458" t="s">
        <v>456</v>
      </c>
      <c r="C3155" s="2459"/>
      <c r="D3155" s="2460"/>
    </row>
    <row r="3156" spans="2:4" ht="12.75" customHeight="1">
      <c r="B3156" s="2458" t="s">
        <v>918</v>
      </c>
      <c r="C3156" s="2459"/>
      <c r="D3156" s="2460"/>
    </row>
    <row r="3157" spans="2:4" ht="13.5" customHeight="1" thickBot="1">
      <c r="B3157" s="2467" t="s">
        <v>47</v>
      </c>
      <c r="C3157" s="2468"/>
      <c r="D3157" s="2469"/>
    </row>
    <row r="3158" spans="2:4" ht="26.25" thickBot="1">
      <c r="B3158" s="908" t="s">
        <v>644</v>
      </c>
      <c r="C3158" s="349" t="s">
        <v>1089</v>
      </c>
      <c r="D3158" s="878"/>
    </row>
    <row r="3159" spans="2:4">
      <c r="B3159" s="863" t="s">
        <v>645</v>
      </c>
      <c r="C3159" s="179">
        <v>0.04</v>
      </c>
      <c r="D3159" s="878"/>
    </row>
    <row r="3160" spans="2:4">
      <c r="B3160" s="865" t="s">
        <v>646</v>
      </c>
      <c r="C3160" s="180">
        <v>3.9800000000000002E-2</v>
      </c>
      <c r="D3160" s="878"/>
    </row>
    <row r="3161" spans="2:4">
      <c r="B3161" s="865" t="s">
        <v>647</v>
      </c>
      <c r="C3161" s="180">
        <v>3.9600000000000003E-2</v>
      </c>
      <c r="D3161" s="878"/>
    </row>
    <row r="3162" spans="2:4">
      <c r="B3162" s="865" t="s">
        <v>648</v>
      </c>
      <c r="C3162" s="180">
        <v>3.9399999999999998E-2</v>
      </c>
      <c r="D3162" s="878"/>
    </row>
    <row r="3163" spans="2:4">
      <c r="B3163" s="865" t="s">
        <v>649</v>
      </c>
      <c r="C3163" s="180">
        <v>3.9199999999999999E-2</v>
      </c>
      <c r="D3163" s="878"/>
    </row>
    <row r="3164" spans="2:4">
      <c r="B3164" s="865" t="s">
        <v>650</v>
      </c>
      <c r="C3164" s="180">
        <v>3.9E-2</v>
      </c>
      <c r="D3164" s="878"/>
    </row>
    <row r="3165" spans="2:4" ht="13.5" thickBot="1">
      <c r="B3165" s="909" t="s">
        <v>651</v>
      </c>
      <c r="C3165" s="181">
        <v>3.8800000000000001E-2</v>
      </c>
      <c r="D3165" s="878"/>
    </row>
    <row r="3166" spans="2:4">
      <c r="B3166" s="877"/>
      <c r="C3166" s="362"/>
      <c r="D3166" s="878"/>
    </row>
    <row r="3167" spans="2:4" ht="12.75" customHeight="1">
      <c r="B3167" s="2458" t="s">
        <v>286</v>
      </c>
      <c r="C3167" s="2459"/>
      <c r="D3167" s="2460"/>
    </row>
    <row r="3168" spans="2:4">
      <c r="B3168" s="876" t="s">
        <v>529</v>
      </c>
      <c r="C3168" s="356"/>
      <c r="D3168" s="873"/>
    </row>
    <row r="3169" spans="2:4">
      <c r="B3169" s="872" t="s">
        <v>530</v>
      </c>
      <c r="C3169" s="356"/>
      <c r="D3169" s="873"/>
    </row>
    <row r="3170" spans="2:4">
      <c r="B3170" s="872" t="s">
        <v>531</v>
      </c>
      <c r="C3170" s="356"/>
      <c r="D3170" s="873"/>
    </row>
    <row r="3171" spans="2:4">
      <c r="B3171" s="872" t="s">
        <v>532</v>
      </c>
      <c r="C3171" s="356"/>
      <c r="D3171" s="873"/>
    </row>
    <row r="3172" spans="2:4">
      <c r="B3172" s="872" t="s">
        <v>533</v>
      </c>
      <c r="C3172" s="356"/>
      <c r="D3172" s="873"/>
    </row>
    <row r="3173" spans="2:4">
      <c r="B3173" s="872" t="s">
        <v>534</v>
      </c>
      <c r="C3173" s="356"/>
      <c r="D3173" s="873"/>
    </row>
    <row r="3174" spans="2:4">
      <c r="B3174" s="872" t="s">
        <v>535</v>
      </c>
      <c r="C3174" s="356"/>
      <c r="D3174" s="873"/>
    </row>
    <row r="3175" spans="2:4">
      <c r="B3175" s="872" t="s">
        <v>536</v>
      </c>
      <c r="C3175" s="356"/>
      <c r="D3175" s="873"/>
    </row>
    <row r="3176" spans="2:4">
      <c r="B3176" s="872" t="s">
        <v>537</v>
      </c>
      <c r="C3176" s="356"/>
      <c r="D3176" s="873"/>
    </row>
    <row r="3177" spans="2:4">
      <c r="B3177" s="872" t="s">
        <v>538</v>
      </c>
      <c r="C3177" s="356"/>
      <c r="D3177" s="873"/>
    </row>
    <row r="3178" spans="2:4" ht="12.75" customHeight="1">
      <c r="B3178" s="2454" t="s">
        <v>652</v>
      </c>
      <c r="C3178" s="2230"/>
      <c r="D3178" s="2455"/>
    </row>
    <row r="3179" spans="2:4" ht="12.75" customHeight="1">
      <c r="B3179" s="2458" t="s">
        <v>49</v>
      </c>
      <c r="C3179" s="2459"/>
      <c r="D3179" s="2460"/>
    </row>
    <row r="3180" spans="2:4">
      <c r="B3180" s="876" t="s">
        <v>540</v>
      </c>
      <c r="C3180" s="356"/>
      <c r="D3180" s="873"/>
    </row>
    <row r="3181" spans="2:4">
      <c r="B3181" s="872" t="s">
        <v>541</v>
      </c>
      <c r="C3181" s="356"/>
      <c r="D3181" s="873"/>
    </row>
    <row r="3182" spans="2:4">
      <c r="B3182" s="872" t="s">
        <v>542</v>
      </c>
      <c r="C3182" s="356"/>
      <c r="D3182" s="873"/>
    </row>
    <row r="3183" spans="2:4">
      <c r="B3183" s="872" t="s">
        <v>543</v>
      </c>
      <c r="C3183" s="356"/>
      <c r="D3183" s="873"/>
    </row>
    <row r="3184" spans="2:4">
      <c r="B3184" s="872" t="s">
        <v>544</v>
      </c>
      <c r="C3184" s="356"/>
      <c r="D3184" s="873"/>
    </row>
    <row r="3185" spans="2:4">
      <c r="B3185" s="872" t="s">
        <v>545</v>
      </c>
      <c r="C3185" s="356"/>
      <c r="D3185" s="873"/>
    </row>
    <row r="3186" spans="2:4">
      <c r="B3186" s="872" t="s">
        <v>546</v>
      </c>
      <c r="C3186" s="356"/>
      <c r="D3186" s="873"/>
    </row>
    <row r="3187" spans="2:4">
      <c r="B3187" s="872" t="s">
        <v>547</v>
      </c>
      <c r="C3187" s="356"/>
      <c r="D3187" s="873"/>
    </row>
    <row r="3188" spans="2:4">
      <c r="B3188" s="872" t="s">
        <v>548</v>
      </c>
      <c r="C3188" s="356"/>
      <c r="D3188" s="873"/>
    </row>
    <row r="3189" spans="2:4">
      <c r="B3189" s="872" t="s">
        <v>549</v>
      </c>
      <c r="C3189" s="356"/>
      <c r="D3189" s="873"/>
    </row>
    <row r="3190" spans="2:4">
      <c r="B3190" s="872" t="s">
        <v>550</v>
      </c>
      <c r="C3190" s="356"/>
      <c r="D3190" s="873"/>
    </row>
    <row r="3191" spans="2:4">
      <c r="B3191" s="872" t="s">
        <v>580</v>
      </c>
      <c r="C3191" s="356"/>
      <c r="D3191" s="873"/>
    </row>
    <row r="3192" spans="2:4" ht="12.75" customHeight="1">
      <c r="B3192" s="2454" t="s">
        <v>1080</v>
      </c>
      <c r="C3192" s="2230"/>
      <c r="D3192" s="2455"/>
    </row>
    <row r="3193" spans="2:4" ht="12.75" customHeight="1">
      <c r="B3193" s="2458" t="s">
        <v>1081</v>
      </c>
      <c r="C3193" s="2459"/>
      <c r="D3193" s="2460"/>
    </row>
    <row r="3194" spans="2:4" ht="12.75" customHeight="1">
      <c r="B3194" s="2458" t="s">
        <v>924</v>
      </c>
      <c r="C3194" s="2459"/>
      <c r="D3194" s="2460"/>
    </row>
    <row r="3195" spans="2:4" ht="12.75" customHeight="1">
      <c r="B3195" s="2456" t="s">
        <v>522</v>
      </c>
      <c r="C3195" s="2457"/>
      <c r="D3195" s="878"/>
    </row>
    <row r="3196" spans="2:4" ht="12.75" customHeight="1">
      <c r="B3196" s="2458" t="s">
        <v>582</v>
      </c>
      <c r="C3196" s="2459"/>
      <c r="D3196" s="2460"/>
    </row>
    <row r="3197" spans="2:4" ht="13.5" thickBot="1">
      <c r="B3197" s="2473" t="s">
        <v>2761</v>
      </c>
      <c r="C3197" s="2474"/>
      <c r="D3197" s="2475"/>
    </row>
    <row r="3198" spans="2:4" ht="14.25" thickTop="1" thickBot="1">
      <c r="B3198"/>
      <c r="C3198"/>
      <c r="D3198"/>
    </row>
    <row r="3199" spans="2:4" ht="13.5" thickTop="1">
      <c r="B3199" s="2476" t="s">
        <v>457</v>
      </c>
      <c r="C3199" s="2477"/>
      <c r="D3199" s="2478"/>
    </row>
    <row r="3200" spans="2:4" ht="13.5" customHeight="1" thickBot="1">
      <c r="B3200" s="2479" t="s">
        <v>458</v>
      </c>
      <c r="C3200" s="2480"/>
      <c r="D3200" s="2481"/>
    </row>
    <row r="3201" spans="2:4" ht="13.5" thickBot="1">
      <c r="B3201" s="861" t="s">
        <v>307</v>
      </c>
      <c r="C3201" s="349" t="s">
        <v>2662</v>
      </c>
      <c r="D3201" s="862" t="s">
        <v>270</v>
      </c>
    </row>
    <row r="3202" spans="2:4">
      <c r="B3202" s="863" t="s">
        <v>271</v>
      </c>
      <c r="C3202" s="163" t="s">
        <v>920</v>
      </c>
      <c r="D3202" s="864" t="s">
        <v>272</v>
      </c>
    </row>
    <row r="3203" spans="2:4">
      <c r="B3203" s="865" t="s">
        <v>273</v>
      </c>
      <c r="C3203" s="350">
        <v>210</v>
      </c>
      <c r="D3203" s="866" t="s">
        <v>609</v>
      </c>
    </row>
    <row r="3204" spans="2:4">
      <c r="B3204" s="865"/>
      <c r="C3204" s="350"/>
      <c r="D3204" s="866"/>
    </row>
    <row r="3205" spans="2:4">
      <c r="B3205" s="872" t="s">
        <v>215</v>
      </c>
      <c r="C3205" s="350"/>
      <c r="D3205" s="866"/>
    </row>
    <row r="3206" spans="2:4" ht="13.5" thickBot="1">
      <c r="B3206" s="915"/>
      <c r="C3206" s="177"/>
      <c r="D3206" s="871"/>
    </row>
    <row r="3207" spans="2:4">
      <c r="B3207" s="872"/>
      <c r="C3207" s="178"/>
      <c r="D3207" s="916"/>
    </row>
    <row r="3208" spans="2:4" ht="12.75" customHeight="1">
      <c r="B3208" s="2545" t="s">
        <v>551</v>
      </c>
      <c r="C3208" s="2546"/>
      <c r="D3208" s="920"/>
    </row>
    <row r="3209" spans="2:4" ht="13.5" thickBot="1">
      <c r="B3209" s="872"/>
      <c r="C3209" s="356"/>
      <c r="D3209" s="873"/>
    </row>
    <row r="3210" spans="2:4" ht="26.25" thickBot="1">
      <c r="B3210" s="908" t="s">
        <v>459</v>
      </c>
      <c r="C3210" s="349" t="s">
        <v>1089</v>
      </c>
      <c r="D3210" s="873"/>
    </row>
    <row r="3211" spans="2:4">
      <c r="B3211" s="863" t="s">
        <v>1090</v>
      </c>
      <c r="C3211" s="179">
        <v>0.02</v>
      </c>
      <c r="D3211" s="873"/>
    </row>
    <row r="3212" spans="2:4">
      <c r="B3212" s="865" t="s">
        <v>1091</v>
      </c>
      <c r="C3212" s="180">
        <v>1.9800000000000002E-2</v>
      </c>
      <c r="D3212" s="873"/>
    </row>
    <row r="3213" spans="2:4">
      <c r="B3213" s="865" t="s">
        <v>1092</v>
      </c>
      <c r="C3213" s="180">
        <v>1.9599999999999999E-2</v>
      </c>
      <c r="D3213" s="873"/>
    </row>
    <row r="3214" spans="2:4">
      <c r="B3214" s="865" t="s">
        <v>1093</v>
      </c>
      <c r="C3214" s="180">
        <v>1.9400000000000001E-2</v>
      </c>
      <c r="D3214" s="873"/>
    </row>
    <row r="3215" spans="2:4">
      <c r="B3215" s="865" t="s">
        <v>1094</v>
      </c>
      <c r="C3215" s="180">
        <v>1.9300000000000001E-2</v>
      </c>
      <c r="D3215" s="873"/>
    </row>
    <row r="3216" spans="2:4">
      <c r="B3216" s="865" t="s">
        <v>1095</v>
      </c>
      <c r="C3216" s="180">
        <v>1.9199999999999998E-2</v>
      </c>
      <c r="D3216" s="873"/>
    </row>
    <row r="3217" spans="2:4" ht="13.5" thickBot="1">
      <c r="B3217" s="909" t="s">
        <v>1096</v>
      </c>
      <c r="C3217" s="181">
        <v>1.9E-2</v>
      </c>
      <c r="D3217" s="873"/>
    </row>
    <row r="3218" spans="2:4" ht="13.5" thickBot="1">
      <c r="B3218" s="872"/>
      <c r="C3218" s="356"/>
      <c r="D3218" s="873"/>
    </row>
    <row r="3219" spans="2:4" ht="26.25" thickBot="1">
      <c r="B3219" s="908" t="s">
        <v>1097</v>
      </c>
      <c r="C3219" s="349" t="s">
        <v>1089</v>
      </c>
      <c r="D3219" s="873"/>
    </row>
    <row r="3220" spans="2:4">
      <c r="B3220" s="863" t="s">
        <v>1090</v>
      </c>
      <c r="C3220" s="179">
        <v>5.6000000000000001E-2</v>
      </c>
      <c r="D3220" s="873"/>
    </row>
    <row r="3221" spans="2:4">
      <c r="B3221" s="865" t="s">
        <v>1098</v>
      </c>
      <c r="C3221" s="180">
        <v>5.5899999999999998E-2</v>
      </c>
      <c r="D3221" s="873"/>
    </row>
    <row r="3222" spans="2:4">
      <c r="B3222" s="865" t="s">
        <v>1099</v>
      </c>
      <c r="C3222" s="180">
        <v>5.4600000000000003E-2</v>
      </c>
      <c r="D3222" s="873"/>
    </row>
    <row r="3223" spans="2:4">
      <c r="B3223" s="865" t="s">
        <v>1100</v>
      </c>
      <c r="C3223" s="180">
        <v>5.45E-2</v>
      </c>
      <c r="D3223" s="873"/>
    </row>
    <row r="3224" spans="2:4">
      <c r="B3224" s="865" t="s">
        <v>1101</v>
      </c>
      <c r="C3224" s="180">
        <v>5.4399999999999997E-2</v>
      </c>
      <c r="D3224" s="873"/>
    </row>
    <row r="3225" spans="2:4">
      <c r="B3225" s="865" t="s">
        <v>1102</v>
      </c>
      <c r="C3225" s="180">
        <v>5.3999999999999999E-2</v>
      </c>
      <c r="D3225" s="873"/>
    </row>
    <row r="3226" spans="2:4" ht="13.5" thickBot="1">
      <c r="B3226" s="909" t="s">
        <v>1103</v>
      </c>
      <c r="C3226" s="181">
        <v>4.7E-2</v>
      </c>
      <c r="D3226" s="873"/>
    </row>
    <row r="3227" spans="2:4">
      <c r="B3227" s="912" t="s">
        <v>329</v>
      </c>
      <c r="C3227" s="356"/>
      <c r="D3227" s="873"/>
    </row>
    <row r="3228" spans="2:4" ht="13.5" thickBot="1">
      <c r="B3228" s="872"/>
      <c r="C3228" s="356"/>
      <c r="D3228" s="873"/>
    </row>
    <row r="3229" spans="2:4" ht="26.25" thickBot="1">
      <c r="B3229" s="908" t="s">
        <v>2333</v>
      </c>
      <c r="C3229" s="349" t="s">
        <v>1089</v>
      </c>
      <c r="D3229" s="873"/>
    </row>
    <row r="3230" spans="2:4">
      <c r="B3230" s="863" t="s">
        <v>1105</v>
      </c>
      <c r="C3230" s="192">
        <v>0.14000000000000001</v>
      </c>
      <c r="D3230" s="873"/>
    </row>
    <row r="3231" spans="2:4">
      <c r="B3231" s="865" t="s">
        <v>1106</v>
      </c>
      <c r="C3231" s="193">
        <v>0.13389999999999999</v>
      </c>
      <c r="D3231" s="873"/>
    </row>
    <row r="3232" spans="2:4">
      <c r="B3232" s="865" t="s">
        <v>1107</v>
      </c>
      <c r="C3232" s="193">
        <v>0.13289999999999999</v>
      </c>
      <c r="D3232" s="873"/>
    </row>
    <row r="3233" spans="2:4">
      <c r="B3233" s="865" t="s">
        <v>1108</v>
      </c>
      <c r="C3233" s="193">
        <v>0.13189999999999999</v>
      </c>
      <c r="D3233" s="873"/>
    </row>
    <row r="3234" spans="2:4">
      <c r="B3234" s="865" t="s">
        <v>1109</v>
      </c>
      <c r="C3234" s="193">
        <v>0.13089999999999999</v>
      </c>
      <c r="D3234" s="873"/>
    </row>
    <row r="3235" spans="2:4">
      <c r="B3235" s="865" t="s">
        <v>260</v>
      </c>
      <c r="C3235" s="193">
        <v>0.12989999999999999</v>
      </c>
      <c r="D3235" s="873"/>
    </row>
    <row r="3236" spans="2:4" ht="13.5" thickBot="1">
      <c r="B3236" s="911" t="s">
        <v>2758</v>
      </c>
      <c r="C3236" s="194">
        <v>0.12889999999999999</v>
      </c>
      <c r="D3236" s="873"/>
    </row>
    <row r="3237" spans="2:4" ht="12.75" customHeight="1">
      <c r="B3237" s="2534" t="s">
        <v>2345</v>
      </c>
      <c r="C3237" s="2535"/>
      <c r="D3237" s="873"/>
    </row>
    <row r="3238" spans="2:4">
      <c r="B3238" s="872"/>
      <c r="C3238" s="182"/>
      <c r="D3238" s="873"/>
    </row>
    <row r="3239" spans="2:4">
      <c r="B3239" s="2501" t="s">
        <v>281</v>
      </c>
      <c r="C3239" s="2502"/>
      <c r="D3239" s="873"/>
    </row>
    <row r="3240" spans="2:4" ht="13.5" thickBot="1">
      <c r="B3240" s="872"/>
      <c r="C3240" s="182"/>
      <c r="D3240" s="873"/>
    </row>
    <row r="3241" spans="2:4" ht="13.5" thickBot="1">
      <c r="B3241" s="913" t="s">
        <v>282</v>
      </c>
      <c r="C3241" s="183" t="s">
        <v>262</v>
      </c>
      <c r="D3241" s="873"/>
    </row>
    <row r="3242" spans="2:4">
      <c r="B3242" s="923" t="s">
        <v>283</v>
      </c>
      <c r="C3242" s="184">
        <v>0.09</v>
      </c>
      <c r="D3242" s="873"/>
    </row>
    <row r="3243" spans="2:4">
      <c r="B3243" s="888" t="s">
        <v>285</v>
      </c>
      <c r="C3243" s="185">
        <v>0.09</v>
      </c>
      <c r="D3243" s="873"/>
    </row>
    <row r="3244" spans="2:4">
      <c r="B3244" s="888" t="s">
        <v>921</v>
      </c>
      <c r="C3244" s="185">
        <v>0.21</v>
      </c>
      <c r="D3244" s="873"/>
    </row>
    <row r="3245" spans="2:4">
      <c r="B3245" s="888" t="s">
        <v>922</v>
      </c>
      <c r="C3245" s="185">
        <v>0.23</v>
      </c>
      <c r="D3245" s="873"/>
    </row>
    <row r="3246" spans="2:4">
      <c r="B3246" s="888" t="s">
        <v>2334</v>
      </c>
      <c r="C3246" s="185">
        <v>0.22</v>
      </c>
      <c r="D3246" s="873"/>
    </row>
    <row r="3247" spans="2:4">
      <c r="B3247" s="888" t="s">
        <v>2335</v>
      </c>
      <c r="C3247" s="185">
        <v>0.22</v>
      </c>
      <c r="D3247" s="873"/>
    </row>
    <row r="3248" spans="2:4">
      <c r="B3248" s="888" t="s">
        <v>923</v>
      </c>
      <c r="C3248" s="185">
        <v>0.13</v>
      </c>
      <c r="D3248" s="873"/>
    </row>
    <row r="3249" spans="2:4">
      <c r="B3249" s="888" t="s">
        <v>2336</v>
      </c>
      <c r="C3249" s="185">
        <v>0.22</v>
      </c>
      <c r="D3249" s="873"/>
    </row>
    <row r="3250" spans="2:4">
      <c r="B3250" s="888" t="s">
        <v>926</v>
      </c>
      <c r="C3250" s="188">
        <v>0.19</v>
      </c>
      <c r="D3250" s="873"/>
    </row>
    <row r="3251" spans="2:4">
      <c r="B3251" s="888" t="s">
        <v>705</v>
      </c>
      <c r="C3251" s="188">
        <v>0.13</v>
      </c>
      <c r="D3251" s="873"/>
    </row>
    <row r="3252" spans="2:4">
      <c r="B3252" s="887" t="s">
        <v>2337</v>
      </c>
      <c r="C3252" s="330">
        <v>0.2</v>
      </c>
      <c r="D3252" s="873"/>
    </row>
    <row r="3253" spans="2:4">
      <c r="B3253" s="888" t="s">
        <v>2338</v>
      </c>
      <c r="C3253" s="185">
        <v>0.13</v>
      </c>
      <c r="D3253" s="873"/>
    </row>
    <row r="3254" spans="2:4">
      <c r="B3254" s="888" t="s">
        <v>2339</v>
      </c>
      <c r="C3254" s="185">
        <v>0.25</v>
      </c>
      <c r="D3254" s="873"/>
    </row>
    <row r="3255" spans="2:4">
      <c r="B3255" s="888" t="s">
        <v>2340</v>
      </c>
      <c r="C3255" s="185">
        <v>0.19</v>
      </c>
      <c r="D3255" s="873"/>
    </row>
    <row r="3256" spans="2:4">
      <c r="B3256" s="888" t="s">
        <v>2341</v>
      </c>
      <c r="C3256" s="185">
        <v>1</v>
      </c>
      <c r="D3256" s="873"/>
    </row>
    <row r="3257" spans="2:4">
      <c r="B3257" s="888" t="s">
        <v>2342</v>
      </c>
      <c r="C3257" s="185">
        <v>0.3</v>
      </c>
      <c r="D3257" s="873"/>
    </row>
    <row r="3258" spans="2:4">
      <c r="B3258" s="887" t="s">
        <v>2273</v>
      </c>
      <c r="C3258" s="330">
        <v>0.6</v>
      </c>
      <c r="D3258" s="873"/>
    </row>
    <row r="3259" spans="2:4">
      <c r="B3259" s="887" t="s">
        <v>2274</v>
      </c>
      <c r="C3259" s="330">
        <v>6.8</v>
      </c>
      <c r="D3259" s="873"/>
    </row>
    <row r="3260" spans="2:4">
      <c r="B3260" s="869" t="s">
        <v>2647</v>
      </c>
      <c r="C3260" s="330">
        <v>0.5</v>
      </c>
      <c r="D3260" s="873"/>
    </row>
    <row r="3261" spans="2:4">
      <c r="B3261" s="869" t="s">
        <v>2648</v>
      </c>
      <c r="C3261" s="330">
        <v>0.5</v>
      </c>
      <c r="D3261" s="873"/>
    </row>
    <row r="3262" spans="2:4">
      <c r="B3262" s="888" t="s">
        <v>2343</v>
      </c>
      <c r="C3262" s="185">
        <v>0.22</v>
      </c>
      <c r="D3262" s="873"/>
    </row>
    <row r="3263" spans="2:4">
      <c r="B3263" s="888" t="s">
        <v>163</v>
      </c>
      <c r="C3263" s="185">
        <v>0.35</v>
      </c>
      <c r="D3263" s="873"/>
    </row>
    <row r="3264" spans="2:4">
      <c r="B3264" s="888" t="s">
        <v>165</v>
      </c>
      <c r="C3264" s="185">
        <v>6.8</v>
      </c>
      <c r="D3264" s="873"/>
    </row>
    <row r="3265" spans="2:4" ht="13.5" thickBot="1">
      <c r="B3265" s="922" t="s">
        <v>207</v>
      </c>
      <c r="C3265" s="186">
        <v>0.39</v>
      </c>
      <c r="D3265" s="916"/>
    </row>
    <row r="3266" spans="2:4">
      <c r="B3266" s="912"/>
      <c r="C3266" s="187"/>
      <c r="D3266" s="873"/>
    </row>
    <row r="3267" spans="2:4">
      <c r="B3267" s="912" t="s">
        <v>718</v>
      </c>
      <c r="C3267" s="187"/>
      <c r="D3267" s="873"/>
    </row>
    <row r="3268" spans="2:4">
      <c r="B3268" s="889" t="s">
        <v>209</v>
      </c>
      <c r="C3268" s="356"/>
      <c r="D3268" s="873"/>
    </row>
    <row r="3269" spans="2:4">
      <c r="B3269" s="872" t="s">
        <v>226</v>
      </c>
      <c r="C3269" s="356"/>
      <c r="D3269" s="873"/>
    </row>
    <row r="3270" spans="2:4" ht="12.75" customHeight="1">
      <c r="B3270" s="2461" t="s">
        <v>2649</v>
      </c>
      <c r="C3270" s="2462"/>
      <c r="D3270" s="2463"/>
    </row>
    <row r="3271" spans="2:4" ht="12.75" customHeight="1">
      <c r="B3271" s="2464" t="s">
        <v>2650</v>
      </c>
      <c r="C3271" s="2465"/>
      <c r="D3271" s="2466"/>
    </row>
    <row r="3272" spans="2:4">
      <c r="B3272" s="872"/>
      <c r="C3272" s="356"/>
      <c r="D3272" s="873"/>
    </row>
    <row r="3273" spans="2:4">
      <c r="B3273" s="876" t="s">
        <v>227</v>
      </c>
      <c r="C3273" s="356"/>
      <c r="D3273" s="873"/>
    </row>
    <row r="3274" spans="2:4" ht="12.75" customHeight="1">
      <c r="B3274" s="2458" t="s">
        <v>917</v>
      </c>
      <c r="C3274" s="2459"/>
      <c r="D3274" s="2460"/>
    </row>
    <row r="3275" spans="2:4" ht="12.75" customHeight="1">
      <c r="B3275" s="2458" t="s">
        <v>456</v>
      </c>
      <c r="C3275" s="2459"/>
      <c r="D3275" s="2460"/>
    </row>
    <row r="3276" spans="2:4" ht="12.75" customHeight="1">
      <c r="B3276" s="2458" t="s">
        <v>918</v>
      </c>
      <c r="C3276" s="2459"/>
      <c r="D3276" s="2460"/>
    </row>
    <row r="3277" spans="2:4" ht="13.5" customHeight="1" thickBot="1">
      <c r="B3277" s="2467" t="s">
        <v>47</v>
      </c>
      <c r="C3277" s="2468"/>
      <c r="D3277" s="2469"/>
    </row>
    <row r="3278" spans="2:4" ht="26.25" thickBot="1">
      <c r="B3278" s="908" t="s">
        <v>644</v>
      </c>
      <c r="C3278" s="349" t="s">
        <v>1089</v>
      </c>
      <c r="D3278" s="878"/>
    </row>
    <row r="3279" spans="2:4">
      <c r="B3279" s="863" t="s">
        <v>645</v>
      </c>
      <c r="C3279" s="179">
        <v>0.04</v>
      </c>
      <c r="D3279" s="878"/>
    </row>
    <row r="3280" spans="2:4">
      <c r="B3280" s="865" t="s">
        <v>646</v>
      </c>
      <c r="C3280" s="180">
        <v>3.9800000000000002E-2</v>
      </c>
      <c r="D3280" s="878"/>
    </row>
    <row r="3281" spans="2:4">
      <c r="B3281" s="865" t="s">
        <v>647</v>
      </c>
      <c r="C3281" s="180">
        <v>3.9600000000000003E-2</v>
      </c>
      <c r="D3281" s="878"/>
    </row>
    <row r="3282" spans="2:4">
      <c r="B3282" s="865" t="s">
        <v>648</v>
      </c>
      <c r="C3282" s="180">
        <v>3.9399999999999998E-2</v>
      </c>
      <c r="D3282" s="878"/>
    </row>
    <row r="3283" spans="2:4">
      <c r="B3283" s="865" t="s">
        <v>649</v>
      </c>
      <c r="C3283" s="180">
        <v>3.9199999999999999E-2</v>
      </c>
      <c r="D3283" s="878"/>
    </row>
    <row r="3284" spans="2:4">
      <c r="B3284" s="865" t="s">
        <v>650</v>
      </c>
      <c r="C3284" s="180">
        <v>3.9E-2</v>
      </c>
      <c r="D3284" s="878"/>
    </row>
    <row r="3285" spans="2:4" ht="13.5" thickBot="1">
      <c r="B3285" s="909" t="s">
        <v>651</v>
      </c>
      <c r="C3285" s="181">
        <v>3.8800000000000001E-2</v>
      </c>
      <c r="D3285" s="878"/>
    </row>
    <row r="3286" spans="2:4">
      <c r="B3286" s="877"/>
      <c r="C3286" s="362"/>
      <c r="D3286" s="878"/>
    </row>
    <row r="3287" spans="2:4" ht="12.75" customHeight="1">
      <c r="B3287" s="2458" t="s">
        <v>286</v>
      </c>
      <c r="C3287" s="2459"/>
      <c r="D3287" s="2460"/>
    </row>
    <row r="3288" spans="2:4">
      <c r="B3288" s="876" t="s">
        <v>529</v>
      </c>
      <c r="C3288" s="356"/>
      <c r="D3288" s="873"/>
    </row>
    <row r="3289" spans="2:4">
      <c r="B3289" s="872" t="s">
        <v>530</v>
      </c>
      <c r="C3289" s="356"/>
      <c r="D3289" s="873"/>
    </row>
    <row r="3290" spans="2:4">
      <c r="B3290" s="872" t="s">
        <v>531</v>
      </c>
      <c r="C3290" s="356"/>
      <c r="D3290" s="873"/>
    </row>
    <row r="3291" spans="2:4">
      <c r="B3291" s="872" t="s">
        <v>532</v>
      </c>
      <c r="C3291" s="356"/>
      <c r="D3291" s="873"/>
    </row>
    <row r="3292" spans="2:4">
      <c r="B3292" s="872" t="s">
        <v>533</v>
      </c>
      <c r="C3292" s="356"/>
      <c r="D3292" s="873"/>
    </row>
    <row r="3293" spans="2:4">
      <c r="B3293" s="872" t="s">
        <v>534</v>
      </c>
      <c r="C3293" s="356"/>
      <c r="D3293" s="873"/>
    </row>
    <row r="3294" spans="2:4">
      <c r="B3294" s="872" t="s">
        <v>535</v>
      </c>
      <c r="C3294" s="356"/>
      <c r="D3294" s="873"/>
    </row>
    <row r="3295" spans="2:4">
      <c r="B3295" s="872" t="s">
        <v>536</v>
      </c>
      <c r="C3295" s="356"/>
      <c r="D3295" s="873"/>
    </row>
    <row r="3296" spans="2:4">
      <c r="B3296" s="872" t="s">
        <v>537</v>
      </c>
      <c r="C3296" s="356"/>
      <c r="D3296" s="873"/>
    </row>
    <row r="3297" spans="2:4">
      <c r="B3297" s="872" t="s">
        <v>538</v>
      </c>
      <c r="C3297" s="356"/>
      <c r="D3297" s="873"/>
    </row>
    <row r="3298" spans="2:4" ht="12.75" customHeight="1">
      <c r="B3298" s="2454" t="s">
        <v>652</v>
      </c>
      <c r="C3298" s="2230"/>
      <c r="D3298" s="2455"/>
    </row>
    <row r="3299" spans="2:4" ht="12.75" customHeight="1">
      <c r="B3299" s="2458" t="s">
        <v>49</v>
      </c>
      <c r="C3299" s="2459"/>
      <c r="D3299" s="2460"/>
    </row>
    <row r="3300" spans="2:4">
      <c r="B3300" s="876" t="s">
        <v>540</v>
      </c>
      <c r="C3300" s="356"/>
      <c r="D3300" s="873"/>
    </row>
    <row r="3301" spans="2:4">
      <c r="B3301" s="872" t="s">
        <v>541</v>
      </c>
      <c r="C3301" s="356"/>
      <c r="D3301" s="873"/>
    </row>
    <row r="3302" spans="2:4">
      <c r="B3302" s="872" t="s">
        <v>542</v>
      </c>
      <c r="C3302" s="356"/>
      <c r="D3302" s="873"/>
    </row>
    <row r="3303" spans="2:4">
      <c r="B3303" s="872" t="s">
        <v>543</v>
      </c>
      <c r="C3303" s="356"/>
      <c r="D3303" s="873"/>
    </row>
    <row r="3304" spans="2:4">
      <c r="B3304" s="872" t="s">
        <v>544</v>
      </c>
      <c r="C3304" s="356"/>
      <c r="D3304" s="873"/>
    </row>
    <row r="3305" spans="2:4">
      <c r="B3305" s="872" t="s">
        <v>545</v>
      </c>
      <c r="C3305" s="356"/>
      <c r="D3305" s="873"/>
    </row>
    <row r="3306" spans="2:4">
      <c r="B3306" s="872" t="s">
        <v>546</v>
      </c>
      <c r="C3306" s="356"/>
      <c r="D3306" s="873"/>
    </row>
    <row r="3307" spans="2:4">
      <c r="B3307" s="872" t="s">
        <v>547</v>
      </c>
      <c r="C3307" s="356"/>
      <c r="D3307" s="873"/>
    </row>
    <row r="3308" spans="2:4">
      <c r="B3308" s="872" t="s">
        <v>548</v>
      </c>
      <c r="C3308" s="356"/>
      <c r="D3308" s="873"/>
    </row>
    <row r="3309" spans="2:4">
      <c r="B3309" s="872" t="s">
        <v>549</v>
      </c>
      <c r="C3309" s="356"/>
      <c r="D3309" s="873"/>
    </row>
    <row r="3310" spans="2:4">
      <c r="B3310" s="872" t="s">
        <v>550</v>
      </c>
      <c r="C3310" s="356"/>
      <c r="D3310" s="873"/>
    </row>
    <row r="3311" spans="2:4">
      <c r="B3311" s="872" t="s">
        <v>580</v>
      </c>
      <c r="C3311" s="356"/>
      <c r="D3311" s="873"/>
    </row>
    <row r="3312" spans="2:4" ht="12.75" customHeight="1">
      <c r="B3312" s="2454" t="s">
        <v>1080</v>
      </c>
      <c r="C3312" s="2230"/>
      <c r="D3312" s="2455"/>
    </row>
    <row r="3313" spans="2:8" ht="12.75" customHeight="1">
      <c r="B3313" s="2458" t="s">
        <v>1081</v>
      </c>
      <c r="C3313" s="2459"/>
      <c r="D3313" s="2460"/>
      <c r="H3313" s="347"/>
    </row>
    <row r="3314" spans="2:8" ht="12.75" customHeight="1">
      <c r="B3314" s="2458" t="s">
        <v>924</v>
      </c>
      <c r="C3314" s="2459"/>
      <c r="D3314" s="2460"/>
    </row>
    <row r="3315" spans="2:8" ht="12.75" customHeight="1">
      <c r="B3315" s="2456" t="s">
        <v>522</v>
      </c>
      <c r="C3315" s="2457"/>
      <c r="D3315" s="878"/>
    </row>
    <row r="3316" spans="2:8" ht="12.75" customHeight="1">
      <c r="B3316" s="2458" t="s">
        <v>582</v>
      </c>
      <c r="C3316" s="2459"/>
      <c r="D3316" s="2460"/>
    </row>
    <row r="3317" spans="2:8" ht="13.5" thickBot="1">
      <c r="B3317" s="2473" t="s">
        <v>2702</v>
      </c>
      <c r="C3317" s="2474"/>
      <c r="D3317" s="2475"/>
    </row>
    <row r="3318" spans="2:8" ht="14.25" thickTop="1" thickBot="1">
      <c r="B3318"/>
      <c r="C3318"/>
      <c r="D3318"/>
    </row>
    <row r="3319" spans="2:8" ht="13.5" thickTop="1">
      <c r="B3319" s="2476" t="s">
        <v>2762</v>
      </c>
      <c r="C3319" s="2477"/>
      <c r="D3319" s="2478"/>
    </row>
    <row r="3320" spans="2:8" ht="13.5" customHeight="1" thickBot="1">
      <c r="B3320" s="2479" t="s">
        <v>126</v>
      </c>
      <c r="C3320" s="2480"/>
      <c r="D3320" s="2481"/>
    </row>
    <row r="3321" spans="2:8" ht="13.5" thickBot="1">
      <c r="B3321" s="861" t="s">
        <v>307</v>
      </c>
      <c r="C3321" s="349" t="s">
        <v>2663</v>
      </c>
      <c r="D3321" s="862" t="s">
        <v>270</v>
      </c>
    </row>
    <row r="3322" spans="2:8">
      <c r="B3322" s="863" t="s">
        <v>271</v>
      </c>
      <c r="C3322" s="163" t="s">
        <v>925</v>
      </c>
      <c r="D3322" s="864" t="s">
        <v>272</v>
      </c>
    </row>
    <row r="3323" spans="2:8">
      <c r="B3323" s="865" t="s">
        <v>273</v>
      </c>
      <c r="C3323" s="350">
        <v>35</v>
      </c>
      <c r="D3323" s="866" t="s">
        <v>609</v>
      </c>
    </row>
    <row r="3324" spans="2:8">
      <c r="B3324" s="865"/>
      <c r="C3324" s="350"/>
      <c r="D3324" s="866"/>
    </row>
    <row r="3325" spans="2:8">
      <c r="B3325" s="872" t="s">
        <v>215</v>
      </c>
      <c r="C3325" s="350"/>
      <c r="D3325" s="866"/>
    </row>
    <row r="3326" spans="2:8" ht="13.5" thickBot="1">
      <c r="B3326" s="915"/>
      <c r="C3326" s="177"/>
      <c r="D3326" s="871"/>
    </row>
    <row r="3327" spans="2:8">
      <c r="B3327" s="872"/>
      <c r="C3327" s="178"/>
      <c r="D3327" s="916"/>
    </row>
    <row r="3328" spans="2:8" ht="12.75" customHeight="1">
      <c r="B3328" s="2545" t="s">
        <v>551</v>
      </c>
      <c r="C3328" s="2546"/>
      <c r="D3328" s="920"/>
    </row>
    <row r="3329" spans="2:4" ht="13.5" thickBot="1">
      <c r="B3329" s="872"/>
      <c r="C3329" s="356"/>
      <c r="D3329" s="873"/>
    </row>
    <row r="3330" spans="2:4" ht="26.25" thickBot="1">
      <c r="B3330" s="908" t="s">
        <v>445</v>
      </c>
      <c r="C3330" s="349" t="s">
        <v>1089</v>
      </c>
      <c r="D3330" s="873"/>
    </row>
    <row r="3331" spans="2:4">
      <c r="B3331" s="863" t="s">
        <v>446</v>
      </c>
      <c r="C3331" s="179">
        <v>0.02</v>
      </c>
      <c r="D3331" s="873"/>
    </row>
    <row r="3332" spans="2:4">
      <c r="B3332" s="865" t="s">
        <v>287</v>
      </c>
      <c r="C3332" s="180">
        <v>1.9800000000000002E-2</v>
      </c>
      <c r="D3332" s="873"/>
    </row>
    <row r="3333" spans="2:4">
      <c r="B3333" s="865" t="s">
        <v>288</v>
      </c>
      <c r="C3333" s="180">
        <v>1.9599999999999999E-2</v>
      </c>
      <c r="D3333" s="873"/>
    </row>
    <row r="3334" spans="2:4">
      <c r="B3334" s="865" t="s">
        <v>289</v>
      </c>
      <c r="C3334" s="180">
        <v>1.9400000000000001E-2</v>
      </c>
      <c r="D3334" s="873"/>
    </row>
    <row r="3335" spans="2:4">
      <c r="B3335" s="865" t="s">
        <v>290</v>
      </c>
      <c r="C3335" s="180">
        <v>1.9300000000000001E-2</v>
      </c>
      <c r="D3335" s="873"/>
    </row>
    <row r="3336" spans="2:4">
      <c r="B3336" s="865" t="s">
        <v>291</v>
      </c>
      <c r="C3336" s="180">
        <v>1.9199999999999998E-2</v>
      </c>
      <c r="D3336" s="873"/>
    </row>
    <row r="3337" spans="2:4" ht="13.5" thickBot="1">
      <c r="B3337" s="909" t="s">
        <v>292</v>
      </c>
      <c r="C3337" s="181">
        <v>1.9E-2</v>
      </c>
      <c r="D3337" s="873"/>
    </row>
    <row r="3338" spans="2:4" ht="13.5" thickBot="1">
      <c r="B3338" s="872"/>
      <c r="C3338" s="356"/>
      <c r="D3338" s="873"/>
    </row>
    <row r="3339" spans="2:4" ht="26.25" thickBot="1">
      <c r="B3339" s="908" t="s">
        <v>1097</v>
      </c>
      <c r="C3339" s="349" t="s">
        <v>1089</v>
      </c>
      <c r="D3339" s="873"/>
    </row>
    <row r="3340" spans="2:4">
      <c r="B3340" s="863" t="s">
        <v>446</v>
      </c>
      <c r="C3340" s="179">
        <v>5.6000000000000001E-2</v>
      </c>
      <c r="D3340" s="873"/>
    </row>
    <row r="3341" spans="2:4">
      <c r="B3341" s="865" t="s">
        <v>293</v>
      </c>
      <c r="C3341" s="180">
        <v>5.5899999999999998E-2</v>
      </c>
      <c r="D3341" s="873"/>
    </row>
    <row r="3342" spans="2:4">
      <c r="B3342" s="865" t="s">
        <v>294</v>
      </c>
      <c r="C3342" s="180">
        <v>5.4600000000000003E-2</v>
      </c>
      <c r="D3342" s="873"/>
    </row>
    <row r="3343" spans="2:4">
      <c r="B3343" s="865" t="s">
        <v>295</v>
      </c>
      <c r="C3343" s="180">
        <v>5.45E-2</v>
      </c>
      <c r="D3343" s="873"/>
    </row>
    <row r="3344" spans="2:4">
      <c r="B3344" s="865" t="s">
        <v>296</v>
      </c>
      <c r="C3344" s="180">
        <v>5.4399999999999997E-2</v>
      </c>
      <c r="D3344" s="873"/>
    </row>
    <row r="3345" spans="2:4">
      <c r="B3345" s="865" t="s">
        <v>297</v>
      </c>
      <c r="C3345" s="180">
        <v>5.3999999999999999E-2</v>
      </c>
      <c r="D3345" s="873"/>
    </row>
    <row r="3346" spans="2:4" ht="13.5" thickBot="1">
      <c r="B3346" s="909" t="s">
        <v>298</v>
      </c>
      <c r="C3346" s="181">
        <v>4.7E-2</v>
      </c>
      <c r="D3346" s="873"/>
    </row>
    <row r="3347" spans="2:4">
      <c r="B3347" s="921" t="s">
        <v>208</v>
      </c>
      <c r="C3347" s="356"/>
      <c r="D3347" s="873"/>
    </row>
    <row r="3348" spans="2:4" ht="13.5" thickBot="1">
      <c r="B3348" s="872"/>
      <c r="C3348" s="356"/>
      <c r="D3348" s="873"/>
    </row>
    <row r="3349" spans="2:4" ht="26.25" thickBot="1">
      <c r="B3349" s="908" t="s">
        <v>2333</v>
      </c>
      <c r="C3349" s="349" t="s">
        <v>1089</v>
      </c>
      <c r="D3349" s="873"/>
    </row>
    <row r="3350" spans="2:4">
      <c r="B3350" s="863" t="s">
        <v>1105</v>
      </c>
      <c r="C3350" s="192">
        <v>0.14000000000000001</v>
      </c>
      <c r="D3350" s="873"/>
    </row>
    <row r="3351" spans="2:4">
      <c r="B3351" s="865" t="s">
        <v>1106</v>
      </c>
      <c r="C3351" s="193">
        <v>0.13389999999999999</v>
      </c>
      <c r="D3351" s="873"/>
    </row>
    <row r="3352" spans="2:4">
      <c r="B3352" s="865" t="s">
        <v>1107</v>
      </c>
      <c r="C3352" s="193">
        <v>0.13289999999999999</v>
      </c>
      <c r="D3352" s="873"/>
    </row>
    <row r="3353" spans="2:4">
      <c r="B3353" s="865" t="s">
        <v>1108</v>
      </c>
      <c r="C3353" s="193">
        <v>0.13189999999999999</v>
      </c>
      <c r="D3353" s="873"/>
    </row>
    <row r="3354" spans="2:4">
      <c r="B3354" s="865" t="s">
        <v>1109</v>
      </c>
      <c r="C3354" s="193">
        <v>0.13089999999999999</v>
      </c>
      <c r="D3354" s="873"/>
    </row>
    <row r="3355" spans="2:4">
      <c r="B3355" s="865" t="s">
        <v>260</v>
      </c>
      <c r="C3355" s="193">
        <v>0.12989999999999999</v>
      </c>
      <c r="D3355" s="873"/>
    </row>
    <row r="3356" spans="2:4" ht="13.5" thickBot="1">
      <c r="B3356" s="911" t="s">
        <v>2758</v>
      </c>
      <c r="C3356" s="194">
        <v>0.12889999999999999</v>
      </c>
      <c r="D3356" s="873"/>
    </row>
    <row r="3357" spans="2:4" ht="12.75" customHeight="1">
      <c r="B3357" s="2534" t="s">
        <v>2346</v>
      </c>
      <c r="C3357" s="2535"/>
      <c r="D3357" s="873"/>
    </row>
    <row r="3358" spans="2:4">
      <c r="B3358" s="2501" t="s">
        <v>281</v>
      </c>
      <c r="C3358" s="2502"/>
      <c r="D3358" s="873"/>
    </row>
    <row r="3359" spans="2:4" ht="13.5" thickBot="1">
      <c r="B3359" s="872"/>
      <c r="C3359" s="182"/>
      <c r="D3359" s="873"/>
    </row>
    <row r="3360" spans="2:4" ht="13.5" thickBot="1">
      <c r="B3360" s="913" t="s">
        <v>282</v>
      </c>
      <c r="C3360" s="183" t="s">
        <v>262</v>
      </c>
      <c r="D3360" s="873"/>
    </row>
    <row r="3361" spans="2:4">
      <c r="B3361" s="923" t="s">
        <v>283</v>
      </c>
      <c r="C3361" s="184">
        <v>0.09</v>
      </c>
      <c r="D3361" s="873"/>
    </row>
    <row r="3362" spans="2:4">
      <c r="B3362" s="888" t="s">
        <v>285</v>
      </c>
      <c r="C3362" s="185">
        <v>0.09</v>
      </c>
      <c r="D3362" s="873"/>
    </row>
    <row r="3363" spans="2:4">
      <c r="B3363" s="888" t="s">
        <v>921</v>
      </c>
      <c r="C3363" s="185">
        <v>0.21</v>
      </c>
      <c r="D3363" s="873"/>
    </row>
    <row r="3364" spans="2:4">
      <c r="B3364" s="888" t="s">
        <v>922</v>
      </c>
      <c r="C3364" s="185">
        <v>0.23</v>
      </c>
      <c r="D3364" s="873"/>
    </row>
    <row r="3365" spans="2:4">
      <c r="B3365" s="888" t="s">
        <v>2334</v>
      </c>
      <c r="C3365" s="185">
        <v>0.22</v>
      </c>
      <c r="D3365" s="873"/>
    </row>
    <row r="3366" spans="2:4">
      <c r="B3366" s="888" t="s">
        <v>2335</v>
      </c>
      <c r="C3366" s="185">
        <v>0.22</v>
      </c>
      <c r="D3366" s="873"/>
    </row>
    <row r="3367" spans="2:4">
      <c r="B3367" s="888" t="s">
        <v>923</v>
      </c>
      <c r="C3367" s="185">
        <v>0.13</v>
      </c>
      <c r="D3367" s="873"/>
    </row>
    <row r="3368" spans="2:4">
      <c r="B3368" s="888" t="s">
        <v>2336</v>
      </c>
      <c r="C3368" s="185">
        <v>0.22</v>
      </c>
      <c r="D3368" s="873"/>
    </row>
    <row r="3369" spans="2:4">
      <c r="B3369" s="888" t="s">
        <v>926</v>
      </c>
      <c r="C3369" s="188">
        <v>0.19</v>
      </c>
      <c r="D3369" s="873"/>
    </row>
    <row r="3370" spans="2:4">
      <c r="B3370" s="888" t="s">
        <v>705</v>
      </c>
      <c r="C3370" s="188">
        <v>0.13</v>
      </c>
      <c r="D3370" s="873"/>
    </row>
    <row r="3371" spans="2:4">
      <c r="B3371" s="887" t="s">
        <v>2337</v>
      </c>
      <c r="C3371" s="330">
        <v>0.2</v>
      </c>
      <c r="D3371" s="873"/>
    </row>
    <row r="3372" spans="2:4">
      <c r="B3372" s="888" t="s">
        <v>2338</v>
      </c>
      <c r="C3372" s="185">
        <v>0.13</v>
      </c>
      <c r="D3372" s="873"/>
    </row>
    <row r="3373" spans="2:4">
      <c r="B3373" s="888" t="s">
        <v>2339</v>
      </c>
      <c r="C3373" s="185">
        <v>0.25</v>
      </c>
      <c r="D3373" s="873"/>
    </row>
    <row r="3374" spans="2:4">
      <c r="B3374" s="888" t="s">
        <v>2340</v>
      </c>
      <c r="C3374" s="185">
        <v>0.19</v>
      </c>
      <c r="D3374" s="873"/>
    </row>
    <row r="3375" spans="2:4">
      <c r="B3375" s="888" t="s">
        <v>2341</v>
      </c>
      <c r="C3375" s="185">
        <v>1</v>
      </c>
      <c r="D3375" s="873"/>
    </row>
    <row r="3376" spans="2:4">
      <c r="B3376" s="888" t="s">
        <v>2342</v>
      </c>
      <c r="C3376" s="185">
        <v>0.3</v>
      </c>
      <c r="D3376" s="873"/>
    </row>
    <row r="3377" spans="2:4">
      <c r="B3377" s="887" t="s">
        <v>2273</v>
      </c>
      <c r="C3377" s="330">
        <v>0.6</v>
      </c>
      <c r="D3377" s="873"/>
    </row>
    <row r="3378" spans="2:4">
      <c r="B3378" s="887" t="s">
        <v>2274</v>
      </c>
      <c r="C3378" s="330">
        <v>6.8</v>
      </c>
      <c r="D3378" s="873"/>
    </row>
    <row r="3379" spans="2:4">
      <c r="B3379" s="869" t="s">
        <v>2647</v>
      </c>
      <c r="C3379" s="330">
        <v>0.5</v>
      </c>
      <c r="D3379" s="873"/>
    </row>
    <row r="3380" spans="2:4">
      <c r="B3380" s="869" t="s">
        <v>2648</v>
      </c>
      <c r="C3380" s="330">
        <v>0.5</v>
      </c>
      <c r="D3380" s="873"/>
    </row>
    <row r="3381" spans="2:4">
      <c r="B3381" s="888" t="s">
        <v>2343</v>
      </c>
      <c r="C3381" s="185">
        <v>0.22</v>
      </c>
      <c r="D3381" s="873"/>
    </row>
    <row r="3382" spans="2:4">
      <c r="B3382" s="888" t="s">
        <v>163</v>
      </c>
      <c r="C3382" s="185">
        <v>0.35</v>
      </c>
      <c r="D3382" s="873"/>
    </row>
    <row r="3383" spans="2:4">
      <c r="B3383" s="888" t="s">
        <v>165</v>
      </c>
      <c r="C3383" s="185">
        <v>6.8</v>
      </c>
      <c r="D3383" s="873"/>
    </row>
    <row r="3384" spans="2:4" ht="13.5" thickBot="1">
      <c r="B3384" s="922" t="s">
        <v>207</v>
      </c>
      <c r="C3384" s="186">
        <v>0.39</v>
      </c>
      <c r="D3384" s="873"/>
    </row>
    <row r="3385" spans="2:4">
      <c r="B3385" s="912"/>
      <c r="C3385" s="187"/>
      <c r="D3385" s="873"/>
    </row>
    <row r="3386" spans="2:4">
      <c r="B3386" s="912" t="s">
        <v>718</v>
      </c>
      <c r="C3386" s="187"/>
      <c r="D3386" s="873"/>
    </row>
    <row r="3387" spans="2:4">
      <c r="B3387" s="889" t="s">
        <v>209</v>
      </c>
      <c r="C3387" s="356"/>
      <c r="D3387" s="873"/>
    </row>
    <row r="3388" spans="2:4">
      <c r="B3388" s="872" t="s">
        <v>226</v>
      </c>
      <c r="C3388" s="356"/>
      <c r="D3388" s="873"/>
    </row>
    <row r="3389" spans="2:4" ht="12.75" customHeight="1">
      <c r="B3389" s="2461" t="s">
        <v>2649</v>
      </c>
      <c r="C3389" s="2462"/>
      <c r="D3389" s="2463"/>
    </row>
    <row r="3390" spans="2:4" ht="12.75" customHeight="1">
      <c r="B3390" s="2464" t="s">
        <v>2650</v>
      </c>
      <c r="C3390" s="2465"/>
      <c r="D3390" s="2466"/>
    </row>
    <row r="3391" spans="2:4">
      <c r="B3391" s="872"/>
      <c r="C3391" s="356"/>
      <c r="D3391" s="873"/>
    </row>
    <row r="3392" spans="2:4">
      <c r="B3392" s="876" t="s">
        <v>227</v>
      </c>
      <c r="C3392" s="356"/>
      <c r="D3392" s="873"/>
    </row>
    <row r="3393" spans="2:4" ht="12.75" customHeight="1">
      <c r="B3393" s="2458" t="s">
        <v>299</v>
      </c>
      <c r="C3393" s="2459"/>
      <c r="D3393" s="2460"/>
    </row>
    <row r="3394" spans="2:4" ht="12.75" customHeight="1">
      <c r="B3394" s="2458" t="s">
        <v>456</v>
      </c>
      <c r="C3394" s="2459"/>
      <c r="D3394" s="2460"/>
    </row>
    <row r="3395" spans="2:4" ht="12.75" customHeight="1">
      <c r="B3395" s="2458" t="s">
        <v>300</v>
      </c>
      <c r="C3395" s="2459"/>
      <c r="D3395" s="2460"/>
    </row>
    <row r="3396" spans="2:4" ht="13.5" customHeight="1" thickBot="1">
      <c r="B3396" s="2467" t="s">
        <v>47</v>
      </c>
      <c r="C3396" s="2468"/>
      <c r="D3396" s="2469"/>
    </row>
    <row r="3397" spans="2:4" ht="26.25" thickBot="1">
      <c r="B3397" s="908" t="s">
        <v>644</v>
      </c>
      <c r="C3397" s="349" t="s">
        <v>1089</v>
      </c>
      <c r="D3397" s="878"/>
    </row>
    <row r="3398" spans="2:4">
      <c r="B3398" s="914" t="s">
        <v>231</v>
      </c>
      <c r="C3398" s="179">
        <v>0.04</v>
      </c>
      <c r="D3398" s="878"/>
    </row>
    <row r="3399" spans="2:4">
      <c r="B3399" s="867" t="s">
        <v>232</v>
      </c>
      <c r="C3399" s="180">
        <v>3.9800000000000002E-2</v>
      </c>
      <c r="D3399" s="878"/>
    </row>
    <row r="3400" spans="2:4">
      <c r="B3400" s="867" t="s">
        <v>233</v>
      </c>
      <c r="C3400" s="180">
        <v>3.9600000000000003E-2</v>
      </c>
      <c r="D3400" s="878"/>
    </row>
    <row r="3401" spans="2:4">
      <c r="B3401" s="867" t="s">
        <v>127</v>
      </c>
      <c r="C3401" s="180">
        <v>3.9399999999999998E-2</v>
      </c>
      <c r="D3401" s="878"/>
    </row>
    <row r="3402" spans="2:4">
      <c r="B3402" s="867" t="s">
        <v>234</v>
      </c>
      <c r="C3402" s="180">
        <v>3.9199999999999999E-2</v>
      </c>
      <c r="D3402" s="878"/>
    </row>
    <row r="3403" spans="2:4">
      <c r="B3403" s="867" t="s">
        <v>235</v>
      </c>
      <c r="C3403" s="180">
        <v>3.9E-2</v>
      </c>
      <c r="D3403" s="878"/>
    </row>
    <row r="3404" spans="2:4" ht="13.5" thickBot="1">
      <c r="B3404" s="909" t="s">
        <v>236</v>
      </c>
      <c r="C3404" s="181">
        <v>3.8800000000000001E-2</v>
      </c>
      <c r="D3404" s="878"/>
    </row>
    <row r="3405" spans="2:4">
      <c r="B3405" s="877"/>
      <c r="C3405" s="362"/>
      <c r="D3405" s="878"/>
    </row>
    <row r="3406" spans="2:4" ht="12.75" customHeight="1">
      <c r="B3406" s="2458" t="s">
        <v>1061</v>
      </c>
      <c r="C3406" s="2459"/>
      <c r="D3406" s="2460"/>
    </row>
    <row r="3407" spans="2:4">
      <c r="B3407" s="876" t="s">
        <v>529</v>
      </c>
      <c r="C3407" s="356"/>
      <c r="D3407" s="873"/>
    </row>
    <row r="3408" spans="2:4">
      <c r="B3408" s="872" t="s">
        <v>530</v>
      </c>
      <c r="C3408" s="356"/>
      <c r="D3408" s="873"/>
    </row>
    <row r="3409" spans="2:4">
      <c r="B3409" s="872" t="s">
        <v>531</v>
      </c>
      <c r="C3409" s="356"/>
      <c r="D3409" s="873"/>
    </row>
    <row r="3410" spans="2:4">
      <c r="B3410" s="872" t="s">
        <v>532</v>
      </c>
      <c r="C3410" s="356"/>
      <c r="D3410" s="873"/>
    </row>
    <row r="3411" spans="2:4">
      <c r="B3411" s="872" t="s">
        <v>533</v>
      </c>
      <c r="C3411" s="356"/>
      <c r="D3411" s="873"/>
    </row>
    <row r="3412" spans="2:4">
      <c r="B3412" s="872" t="s">
        <v>534</v>
      </c>
      <c r="C3412" s="356"/>
      <c r="D3412" s="873"/>
    </row>
    <row r="3413" spans="2:4">
      <c r="B3413" s="872" t="s">
        <v>535</v>
      </c>
      <c r="C3413" s="356"/>
      <c r="D3413" s="873"/>
    </row>
    <row r="3414" spans="2:4">
      <c r="B3414" s="872" t="s">
        <v>536</v>
      </c>
      <c r="C3414" s="356"/>
      <c r="D3414" s="873"/>
    </row>
    <row r="3415" spans="2:4">
      <c r="B3415" s="872" t="s">
        <v>537</v>
      </c>
      <c r="C3415" s="356"/>
      <c r="D3415" s="873"/>
    </row>
    <row r="3416" spans="2:4">
      <c r="B3416" s="872" t="s">
        <v>538</v>
      </c>
      <c r="C3416" s="356"/>
      <c r="D3416" s="873"/>
    </row>
    <row r="3417" spans="2:4" ht="12.75" customHeight="1">
      <c r="B3417" s="2454" t="s">
        <v>652</v>
      </c>
      <c r="C3417" s="2230"/>
      <c r="D3417" s="2455"/>
    </row>
    <row r="3418" spans="2:4" ht="12.75" customHeight="1">
      <c r="B3418" s="2458" t="s">
        <v>49</v>
      </c>
      <c r="C3418" s="2459"/>
      <c r="D3418" s="2460"/>
    </row>
    <row r="3419" spans="2:4">
      <c r="B3419" s="876" t="s">
        <v>540</v>
      </c>
      <c r="C3419" s="356"/>
      <c r="D3419" s="873"/>
    </row>
    <row r="3420" spans="2:4">
      <c r="B3420" s="872" t="s">
        <v>541</v>
      </c>
      <c r="C3420" s="356"/>
      <c r="D3420" s="873"/>
    </row>
    <row r="3421" spans="2:4">
      <c r="B3421" s="872" t="s">
        <v>542</v>
      </c>
      <c r="C3421" s="356"/>
      <c r="D3421" s="873"/>
    </row>
    <row r="3422" spans="2:4">
      <c r="B3422" s="872" t="s">
        <v>543</v>
      </c>
      <c r="C3422" s="356"/>
      <c r="D3422" s="873"/>
    </row>
    <row r="3423" spans="2:4">
      <c r="B3423" s="872" t="s">
        <v>544</v>
      </c>
      <c r="C3423" s="356"/>
      <c r="D3423" s="873"/>
    </row>
    <row r="3424" spans="2:4">
      <c r="B3424" s="872" t="s">
        <v>545</v>
      </c>
      <c r="C3424" s="356"/>
      <c r="D3424" s="873"/>
    </row>
    <row r="3425" spans="2:4">
      <c r="B3425" s="872" t="s">
        <v>546</v>
      </c>
      <c r="C3425" s="356"/>
      <c r="D3425" s="873"/>
    </row>
    <row r="3426" spans="2:4">
      <c r="B3426" s="872" t="s">
        <v>547</v>
      </c>
      <c r="C3426" s="356"/>
      <c r="D3426" s="873"/>
    </row>
    <row r="3427" spans="2:4">
      <c r="B3427" s="872" t="s">
        <v>548</v>
      </c>
      <c r="C3427" s="356"/>
      <c r="D3427" s="873"/>
    </row>
    <row r="3428" spans="2:4">
      <c r="B3428" s="872" t="s">
        <v>549</v>
      </c>
      <c r="C3428" s="356"/>
      <c r="D3428" s="873"/>
    </row>
    <row r="3429" spans="2:4">
      <c r="B3429" s="872" t="s">
        <v>550</v>
      </c>
      <c r="C3429" s="356"/>
      <c r="D3429" s="873"/>
    </row>
    <row r="3430" spans="2:4">
      <c r="B3430" s="872" t="s">
        <v>580</v>
      </c>
      <c r="C3430" s="356"/>
      <c r="D3430" s="873"/>
    </row>
    <row r="3431" spans="2:4" ht="12.75" customHeight="1">
      <c r="B3431" s="2458" t="s">
        <v>1080</v>
      </c>
      <c r="C3431" s="2459"/>
      <c r="D3431" s="2460"/>
    </row>
    <row r="3432" spans="2:4" ht="12.75" customHeight="1">
      <c r="B3432" s="2458" t="s">
        <v>1081</v>
      </c>
      <c r="C3432" s="2459"/>
      <c r="D3432" s="2460"/>
    </row>
    <row r="3433" spans="2:4" ht="12.75" customHeight="1">
      <c r="B3433" s="2458" t="s">
        <v>1066</v>
      </c>
      <c r="C3433" s="2459"/>
      <c r="D3433" s="2460"/>
    </row>
    <row r="3434" spans="2:4" ht="12.75" customHeight="1">
      <c r="B3434" s="2456" t="s">
        <v>522</v>
      </c>
      <c r="C3434" s="2457"/>
      <c r="D3434" s="878"/>
    </row>
    <row r="3435" spans="2:4" ht="12.75" customHeight="1">
      <c r="B3435" s="2458" t="s">
        <v>582</v>
      </c>
      <c r="C3435" s="2459"/>
      <c r="D3435" s="2460"/>
    </row>
    <row r="3436" spans="2:4" ht="13.5" thickBot="1">
      <c r="B3436" s="2473" t="s">
        <v>2702</v>
      </c>
      <c r="C3436" s="2474"/>
      <c r="D3436" s="2475"/>
    </row>
    <row r="3437" spans="2:4" ht="14.25" thickTop="1" thickBot="1">
      <c r="B3437"/>
      <c r="C3437"/>
      <c r="D3437"/>
    </row>
    <row r="3438" spans="2:4" ht="13.5" thickTop="1">
      <c r="B3438" s="2476" t="s">
        <v>1424</v>
      </c>
      <c r="C3438" s="2477"/>
      <c r="D3438" s="2478"/>
    </row>
    <row r="3439" spans="2:4" ht="13.5" customHeight="1" thickBot="1">
      <c r="B3439" s="2479" t="s">
        <v>1425</v>
      </c>
      <c r="C3439" s="2480"/>
      <c r="D3439" s="2481"/>
    </row>
    <row r="3440" spans="2:4" ht="13.5" thickBot="1">
      <c r="B3440" s="861" t="s">
        <v>307</v>
      </c>
      <c r="C3440" s="349" t="s">
        <v>2664</v>
      </c>
      <c r="D3440" s="862" t="s">
        <v>270</v>
      </c>
    </row>
    <row r="3441" spans="2:4" ht="13.5" thickBot="1">
      <c r="B3441" s="863" t="s">
        <v>271</v>
      </c>
      <c r="C3441" s="189">
        <v>900</v>
      </c>
      <c r="D3441" s="864" t="s">
        <v>272</v>
      </c>
    </row>
    <row r="3442" spans="2:4">
      <c r="B3442" s="865" t="s">
        <v>273</v>
      </c>
      <c r="C3442" s="189">
        <v>105</v>
      </c>
      <c r="D3442" s="866" t="s">
        <v>609</v>
      </c>
    </row>
    <row r="3443" spans="2:4">
      <c r="B3443" s="865"/>
      <c r="C3443" s="350"/>
      <c r="D3443" s="866"/>
    </row>
    <row r="3444" spans="2:4">
      <c r="B3444" s="2542" t="s">
        <v>215</v>
      </c>
      <c r="C3444" s="2543"/>
      <c r="D3444" s="2544"/>
    </row>
    <row r="3445" spans="2:4">
      <c r="B3445" s="872"/>
      <c r="C3445" s="178"/>
      <c r="D3445" s="916"/>
    </row>
    <row r="3446" spans="2:4" ht="12.75" customHeight="1">
      <c r="B3446" s="2545" t="s">
        <v>551</v>
      </c>
      <c r="C3446" s="2546"/>
      <c r="D3446" s="920"/>
    </row>
    <row r="3447" spans="2:4" ht="13.5" thickBot="1">
      <c r="B3447" s="872"/>
      <c r="C3447" s="356"/>
      <c r="D3447" s="873"/>
    </row>
    <row r="3448" spans="2:4" ht="26.25" thickBot="1">
      <c r="B3448" s="908" t="s">
        <v>2763</v>
      </c>
      <c r="C3448" s="349" t="s">
        <v>1089</v>
      </c>
      <c r="D3448" s="873"/>
    </row>
    <row r="3449" spans="2:4">
      <c r="B3449" s="898" t="s">
        <v>1090</v>
      </c>
      <c r="C3449" s="179">
        <v>0.02</v>
      </c>
      <c r="D3449" s="873"/>
    </row>
    <row r="3450" spans="2:4">
      <c r="B3450" s="891" t="s">
        <v>1091</v>
      </c>
      <c r="C3450" s="180">
        <v>1.9800000000000002E-2</v>
      </c>
      <c r="D3450" s="873"/>
    </row>
    <row r="3451" spans="2:4">
      <c r="B3451" s="891" t="s">
        <v>2764</v>
      </c>
      <c r="C3451" s="180">
        <v>1.9599999999999999E-2</v>
      </c>
      <c r="D3451" s="873"/>
    </row>
    <row r="3452" spans="2:4">
      <c r="B3452" s="891" t="s">
        <v>1093</v>
      </c>
      <c r="C3452" s="180">
        <v>1.9400000000000001E-2</v>
      </c>
      <c r="D3452" s="873"/>
    </row>
    <row r="3453" spans="2:4">
      <c r="B3453" s="891" t="s">
        <v>1094</v>
      </c>
      <c r="C3453" s="180">
        <v>1.9300000000000001E-2</v>
      </c>
      <c r="D3453" s="873"/>
    </row>
    <row r="3454" spans="2:4">
      <c r="B3454" s="891" t="s">
        <v>1095</v>
      </c>
      <c r="C3454" s="180">
        <v>1.9199999999999998E-2</v>
      </c>
      <c r="D3454" s="873"/>
    </row>
    <row r="3455" spans="2:4" ht="13.5" thickBot="1">
      <c r="B3455" s="911" t="s">
        <v>1096</v>
      </c>
      <c r="C3455" s="181">
        <v>1.9E-2</v>
      </c>
      <c r="D3455" s="873"/>
    </row>
    <row r="3456" spans="2:4">
      <c r="B3456" s="889" t="s">
        <v>208</v>
      </c>
      <c r="C3456" s="182"/>
      <c r="D3456" s="873"/>
    </row>
    <row r="3457" spans="2:4" ht="13.5" thickBot="1">
      <c r="B3457" s="872"/>
      <c r="C3457" s="356"/>
      <c r="D3457" s="873"/>
    </row>
    <row r="3458" spans="2:4" ht="26.25" thickBot="1">
      <c r="B3458" s="908" t="s">
        <v>2765</v>
      </c>
      <c r="C3458" s="349" t="s">
        <v>1089</v>
      </c>
      <c r="D3458" s="873"/>
    </row>
    <row r="3459" spans="2:4">
      <c r="B3459" s="898" t="s">
        <v>1090</v>
      </c>
      <c r="C3459" s="179">
        <v>5.6000000000000001E-2</v>
      </c>
      <c r="D3459" s="873"/>
    </row>
    <row r="3460" spans="2:4">
      <c r="B3460" s="891" t="s">
        <v>1098</v>
      </c>
      <c r="C3460" s="180">
        <v>5.5899999999999998E-2</v>
      </c>
      <c r="D3460" s="873"/>
    </row>
    <row r="3461" spans="2:4">
      <c r="B3461" s="891" t="s">
        <v>1099</v>
      </c>
      <c r="C3461" s="180">
        <v>5.4600000000000003E-2</v>
      </c>
      <c r="D3461" s="873"/>
    </row>
    <row r="3462" spans="2:4">
      <c r="B3462" s="891" t="s">
        <v>1100</v>
      </c>
      <c r="C3462" s="180">
        <v>5.45E-2</v>
      </c>
      <c r="D3462" s="873"/>
    </row>
    <row r="3463" spans="2:4">
      <c r="B3463" s="891" t="s">
        <v>1101</v>
      </c>
      <c r="C3463" s="180">
        <v>5.4399999999999997E-2</v>
      </c>
      <c r="D3463" s="873"/>
    </row>
    <row r="3464" spans="2:4">
      <c r="B3464" s="891" t="s">
        <v>1102</v>
      </c>
      <c r="C3464" s="180">
        <v>5.3999999999999999E-2</v>
      </c>
      <c r="D3464" s="873"/>
    </row>
    <row r="3465" spans="2:4" ht="13.5" thickBot="1">
      <c r="B3465" s="911" t="s">
        <v>1103</v>
      </c>
      <c r="C3465" s="181">
        <v>4.7E-2</v>
      </c>
      <c r="D3465" s="873"/>
    </row>
    <row r="3466" spans="2:4" ht="13.5" thickBot="1">
      <c r="B3466" s="872"/>
      <c r="C3466" s="356"/>
      <c r="D3466" s="873"/>
    </row>
    <row r="3467" spans="2:4" ht="26.25" thickBot="1">
      <c r="B3467" s="908" t="s">
        <v>2757</v>
      </c>
      <c r="C3467" s="349" t="s">
        <v>2766</v>
      </c>
      <c r="D3467" s="873"/>
    </row>
    <row r="3468" spans="2:4">
      <c r="B3468" s="863" t="s">
        <v>1105</v>
      </c>
      <c r="C3468" s="192">
        <v>0.14000000000000001</v>
      </c>
      <c r="D3468" s="873"/>
    </row>
    <row r="3469" spans="2:4">
      <c r="B3469" s="865" t="s">
        <v>1106</v>
      </c>
      <c r="C3469" s="193">
        <v>0.13389999999999999</v>
      </c>
      <c r="D3469" s="873"/>
    </row>
    <row r="3470" spans="2:4">
      <c r="B3470" s="865" t="s">
        <v>1107</v>
      </c>
      <c r="C3470" s="193">
        <v>0.13289999999999999</v>
      </c>
      <c r="D3470" s="873"/>
    </row>
    <row r="3471" spans="2:4">
      <c r="B3471" s="865" t="s">
        <v>1108</v>
      </c>
      <c r="C3471" s="193">
        <v>0.13189999999999999</v>
      </c>
      <c r="D3471" s="873"/>
    </row>
    <row r="3472" spans="2:4">
      <c r="B3472" s="865" t="s">
        <v>1109</v>
      </c>
      <c r="C3472" s="193">
        <v>0.13089999999999999</v>
      </c>
      <c r="D3472" s="873"/>
    </row>
    <row r="3473" spans="2:4">
      <c r="B3473" s="865" t="s">
        <v>260</v>
      </c>
      <c r="C3473" s="193">
        <v>0.12989999999999999</v>
      </c>
      <c r="D3473" s="873"/>
    </row>
    <row r="3474" spans="2:4" ht="13.5" thickBot="1">
      <c r="B3474" s="911" t="s">
        <v>2758</v>
      </c>
      <c r="C3474" s="194">
        <v>0.12889999999999999</v>
      </c>
      <c r="D3474" s="873"/>
    </row>
    <row r="3475" spans="2:4" ht="12.75" customHeight="1">
      <c r="B3475" s="2534" t="s">
        <v>2348</v>
      </c>
      <c r="C3475" s="2535"/>
      <c r="D3475" s="873"/>
    </row>
    <row r="3476" spans="2:4">
      <c r="B3476" s="872"/>
      <c r="C3476" s="182"/>
      <c r="D3476" s="873"/>
    </row>
    <row r="3477" spans="2:4">
      <c r="B3477" s="2501" t="s">
        <v>281</v>
      </c>
      <c r="C3477" s="2502"/>
      <c r="D3477" s="873"/>
    </row>
    <row r="3478" spans="2:4" ht="13.5" thickBot="1">
      <c r="B3478" s="872"/>
      <c r="C3478" s="182"/>
      <c r="D3478" s="873"/>
    </row>
    <row r="3479" spans="2:4" ht="13.5" thickBot="1">
      <c r="B3479" s="913" t="s">
        <v>206</v>
      </c>
      <c r="C3479" s="183" t="s">
        <v>262</v>
      </c>
      <c r="D3479" s="873"/>
    </row>
    <row r="3480" spans="2:4">
      <c r="B3480" s="923" t="s">
        <v>283</v>
      </c>
      <c r="C3480" s="184">
        <v>0.09</v>
      </c>
      <c r="D3480" s="873"/>
    </row>
    <row r="3481" spans="2:4">
      <c r="B3481" s="888" t="s">
        <v>285</v>
      </c>
      <c r="C3481" s="185">
        <v>0.09</v>
      </c>
      <c r="D3481" s="873"/>
    </row>
    <row r="3482" spans="2:4">
      <c r="B3482" s="888" t="s">
        <v>921</v>
      </c>
      <c r="C3482" s="185">
        <v>0.21</v>
      </c>
      <c r="D3482" s="873"/>
    </row>
    <row r="3483" spans="2:4">
      <c r="B3483" s="888" t="s">
        <v>922</v>
      </c>
      <c r="C3483" s="185">
        <v>0.23</v>
      </c>
      <c r="D3483" s="873"/>
    </row>
    <row r="3484" spans="2:4">
      <c r="B3484" s="888" t="s">
        <v>2334</v>
      </c>
      <c r="C3484" s="185">
        <v>0.22</v>
      </c>
      <c r="D3484" s="873"/>
    </row>
    <row r="3485" spans="2:4">
      <c r="B3485" s="888" t="s">
        <v>2335</v>
      </c>
      <c r="C3485" s="185">
        <v>0.22</v>
      </c>
      <c r="D3485" s="873"/>
    </row>
    <row r="3486" spans="2:4">
      <c r="B3486" s="888" t="s">
        <v>923</v>
      </c>
      <c r="C3486" s="185">
        <v>0.13</v>
      </c>
      <c r="D3486" s="873"/>
    </row>
    <row r="3487" spans="2:4">
      <c r="B3487" s="888" t="s">
        <v>2336</v>
      </c>
      <c r="C3487" s="185">
        <v>0.22</v>
      </c>
      <c r="D3487" s="873"/>
    </row>
    <row r="3488" spans="2:4">
      <c r="B3488" s="888" t="s">
        <v>926</v>
      </c>
      <c r="C3488" s="188">
        <v>0.19</v>
      </c>
      <c r="D3488" s="873"/>
    </row>
    <row r="3489" spans="2:4">
      <c r="B3489" s="888" t="s">
        <v>705</v>
      </c>
      <c r="C3489" s="188">
        <v>0.13</v>
      </c>
      <c r="D3489" s="873"/>
    </row>
    <row r="3490" spans="2:4">
      <c r="B3490" s="887" t="s">
        <v>2337</v>
      </c>
      <c r="C3490" s="330">
        <v>0.2</v>
      </c>
      <c r="D3490" s="873"/>
    </row>
    <row r="3491" spans="2:4">
      <c r="B3491" s="888" t="s">
        <v>2338</v>
      </c>
      <c r="C3491" s="185">
        <v>0.13</v>
      </c>
      <c r="D3491" s="873"/>
    </row>
    <row r="3492" spans="2:4">
      <c r="B3492" s="888" t="s">
        <v>2339</v>
      </c>
      <c r="C3492" s="185">
        <v>0.25</v>
      </c>
      <c r="D3492" s="873"/>
    </row>
    <row r="3493" spans="2:4">
      <c r="B3493" s="888" t="s">
        <v>2340</v>
      </c>
      <c r="C3493" s="185">
        <v>0.19</v>
      </c>
      <c r="D3493" s="873"/>
    </row>
    <row r="3494" spans="2:4">
      <c r="B3494" s="888" t="s">
        <v>2341</v>
      </c>
      <c r="C3494" s="185">
        <v>1</v>
      </c>
      <c r="D3494" s="873"/>
    </row>
    <row r="3495" spans="2:4">
      <c r="B3495" s="888" t="s">
        <v>2342</v>
      </c>
      <c r="C3495" s="185">
        <v>0.3</v>
      </c>
      <c r="D3495" s="873"/>
    </row>
    <row r="3496" spans="2:4">
      <c r="B3496" s="887" t="s">
        <v>2273</v>
      </c>
      <c r="C3496" s="330">
        <v>0.6</v>
      </c>
      <c r="D3496" s="873"/>
    </row>
    <row r="3497" spans="2:4">
      <c r="B3497" s="887" t="s">
        <v>2274</v>
      </c>
      <c r="C3497" s="330">
        <v>6.8</v>
      </c>
      <c r="D3497" s="873"/>
    </row>
    <row r="3498" spans="2:4">
      <c r="B3498" s="887" t="s">
        <v>2742</v>
      </c>
      <c r="C3498" s="330">
        <v>0.5</v>
      </c>
      <c r="D3498" s="873"/>
    </row>
    <row r="3499" spans="2:4">
      <c r="B3499" s="888" t="s">
        <v>2343</v>
      </c>
      <c r="C3499" s="185">
        <v>0.22</v>
      </c>
      <c r="D3499" s="873"/>
    </row>
    <row r="3500" spans="2:4">
      <c r="B3500" s="888" t="s">
        <v>163</v>
      </c>
      <c r="C3500" s="185">
        <v>0.35</v>
      </c>
      <c r="D3500" s="873"/>
    </row>
    <row r="3501" spans="2:4">
      <c r="B3501" s="888" t="s">
        <v>165</v>
      </c>
      <c r="C3501" s="185">
        <v>6.8</v>
      </c>
      <c r="D3501" s="873"/>
    </row>
    <row r="3502" spans="2:4" ht="13.5" thickBot="1">
      <c r="B3502" s="922" t="s">
        <v>207</v>
      </c>
      <c r="C3502" s="186">
        <v>0.39</v>
      </c>
      <c r="D3502" s="873"/>
    </row>
    <row r="3503" spans="2:4">
      <c r="B3503" s="912"/>
      <c r="C3503" s="187"/>
      <c r="D3503" s="873"/>
    </row>
    <row r="3504" spans="2:4">
      <c r="B3504" s="912" t="s">
        <v>718</v>
      </c>
      <c r="C3504" s="187"/>
      <c r="D3504" s="873"/>
    </row>
    <row r="3505" spans="2:4">
      <c r="B3505" s="889" t="s">
        <v>2767</v>
      </c>
      <c r="C3505" s="356"/>
      <c r="D3505" s="873"/>
    </row>
    <row r="3506" spans="2:4" ht="12.75" customHeight="1">
      <c r="B3506" s="2461" t="s">
        <v>2649</v>
      </c>
      <c r="C3506" s="2462"/>
      <c r="D3506" s="2463"/>
    </row>
    <row r="3507" spans="2:4" ht="12.75" customHeight="1">
      <c r="B3507" s="2464" t="s">
        <v>2650</v>
      </c>
      <c r="C3507" s="2465"/>
      <c r="D3507" s="2466"/>
    </row>
    <row r="3508" spans="2:4">
      <c r="B3508" s="876" t="s">
        <v>227</v>
      </c>
      <c r="C3508" s="356"/>
      <c r="D3508" s="873"/>
    </row>
    <row r="3509" spans="2:4" ht="12.75" customHeight="1">
      <c r="B3509" s="2458" t="s">
        <v>1427</v>
      </c>
      <c r="C3509" s="2459"/>
      <c r="D3509" s="2460"/>
    </row>
    <row r="3510" spans="2:4" ht="12.75" customHeight="1">
      <c r="B3510" s="2458" t="s">
        <v>456</v>
      </c>
      <c r="C3510" s="2459"/>
      <c r="D3510" s="2460"/>
    </row>
    <row r="3511" spans="2:4" ht="12.75" customHeight="1">
      <c r="B3511" s="2458" t="s">
        <v>300</v>
      </c>
      <c r="C3511" s="2459"/>
      <c r="D3511" s="2460"/>
    </row>
    <row r="3512" spans="2:4" ht="13.5" customHeight="1" thickBot="1">
      <c r="B3512" s="2467" t="s">
        <v>47</v>
      </c>
      <c r="C3512" s="2468"/>
      <c r="D3512" s="2469"/>
    </row>
    <row r="3513" spans="2:4" ht="26.25" thickBot="1">
      <c r="B3513" s="908" t="s">
        <v>2768</v>
      </c>
      <c r="C3513" s="349" t="s">
        <v>1089</v>
      </c>
      <c r="D3513" s="878"/>
    </row>
    <row r="3514" spans="2:4">
      <c r="B3514" s="923" t="s">
        <v>645</v>
      </c>
      <c r="C3514" s="179">
        <v>0.04</v>
      </c>
      <c r="D3514" s="878"/>
    </row>
    <row r="3515" spans="2:4">
      <c r="B3515" s="888" t="s">
        <v>646</v>
      </c>
      <c r="C3515" s="180">
        <v>3.9800000000000002E-2</v>
      </c>
      <c r="D3515" s="878"/>
    </row>
    <row r="3516" spans="2:4">
      <c r="B3516" s="888" t="s">
        <v>647</v>
      </c>
      <c r="C3516" s="180">
        <v>3.9600000000000003E-2</v>
      </c>
      <c r="D3516" s="878"/>
    </row>
    <row r="3517" spans="2:4">
      <c r="B3517" s="888" t="s">
        <v>648</v>
      </c>
      <c r="C3517" s="180">
        <v>3.9399999999999998E-2</v>
      </c>
      <c r="D3517" s="878"/>
    </row>
    <row r="3518" spans="2:4">
      <c r="B3518" s="888" t="s">
        <v>649</v>
      </c>
      <c r="C3518" s="180">
        <v>3.9199999999999999E-2</v>
      </c>
      <c r="D3518" s="878"/>
    </row>
    <row r="3519" spans="2:4">
      <c r="B3519" s="888" t="s">
        <v>650</v>
      </c>
      <c r="C3519" s="180">
        <v>3.9E-2</v>
      </c>
      <c r="D3519" s="878"/>
    </row>
    <row r="3520" spans="2:4" ht="13.5" thickBot="1">
      <c r="B3520" s="911" t="s">
        <v>651</v>
      </c>
      <c r="C3520" s="181">
        <v>3.8800000000000001E-2</v>
      </c>
      <c r="D3520" s="878"/>
    </row>
    <row r="3521" spans="2:4">
      <c r="B3521" s="877"/>
      <c r="C3521" s="362"/>
      <c r="D3521" s="878"/>
    </row>
    <row r="3522" spans="2:4" ht="12.75" customHeight="1">
      <c r="B3522" s="2458" t="s">
        <v>1061</v>
      </c>
      <c r="C3522" s="2459"/>
      <c r="D3522" s="2460"/>
    </row>
    <row r="3523" spans="2:4">
      <c r="B3523" s="876" t="s">
        <v>529</v>
      </c>
      <c r="C3523" s="356"/>
      <c r="D3523" s="873"/>
    </row>
    <row r="3524" spans="2:4">
      <c r="B3524" s="872" t="s">
        <v>530</v>
      </c>
      <c r="C3524" s="356"/>
      <c r="D3524" s="873"/>
    </row>
    <row r="3525" spans="2:4">
      <c r="B3525" s="872" t="s">
        <v>531</v>
      </c>
      <c r="C3525" s="356"/>
      <c r="D3525" s="873"/>
    </row>
    <row r="3526" spans="2:4">
      <c r="B3526" s="872" t="s">
        <v>532</v>
      </c>
      <c r="C3526" s="356"/>
      <c r="D3526" s="873"/>
    </row>
    <row r="3527" spans="2:4">
      <c r="B3527" s="872" t="s">
        <v>533</v>
      </c>
      <c r="C3527" s="356"/>
      <c r="D3527" s="873"/>
    </row>
    <row r="3528" spans="2:4">
      <c r="B3528" s="872" t="s">
        <v>534</v>
      </c>
      <c r="C3528" s="356"/>
      <c r="D3528" s="873"/>
    </row>
    <row r="3529" spans="2:4">
      <c r="B3529" s="872" t="s">
        <v>535</v>
      </c>
      <c r="C3529" s="356"/>
      <c r="D3529" s="873"/>
    </row>
    <row r="3530" spans="2:4">
      <c r="B3530" s="872" t="s">
        <v>536</v>
      </c>
      <c r="C3530" s="356"/>
      <c r="D3530" s="873"/>
    </row>
    <row r="3531" spans="2:4">
      <c r="B3531" s="872" t="s">
        <v>537</v>
      </c>
      <c r="C3531" s="356"/>
      <c r="D3531" s="873"/>
    </row>
    <row r="3532" spans="2:4">
      <c r="B3532" s="872" t="s">
        <v>538</v>
      </c>
      <c r="C3532" s="356"/>
      <c r="D3532" s="873"/>
    </row>
    <row r="3533" spans="2:4" ht="12.75" customHeight="1">
      <c r="B3533" s="2458" t="s">
        <v>652</v>
      </c>
      <c r="C3533" s="2459"/>
      <c r="D3533" s="2460"/>
    </row>
    <row r="3534" spans="2:4" ht="12.75" customHeight="1">
      <c r="B3534" s="2458" t="s">
        <v>49</v>
      </c>
      <c r="C3534" s="2459"/>
      <c r="D3534" s="2460"/>
    </row>
    <row r="3535" spans="2:4">
      <c r="B3535" s="876" t="s">
        <v>540</v>
      </c>
      <c r="C3535" s="356"/>
      <c r="D3535" s="873"/>
    </row>
    <row r="3536" spans="2:4">
      <c r="B3536" s="872" t="s">
        <v>541</v>
      </c>
      <c r="C3536" s="356"/>
      <c r="D3536" s="873"/>
    </row>
    <row r="3537" spans="2:4">
      <c r="B3537" s="872" t="s">
        <v>542</v>
      </c>
      <c r="C3537" s="356"/>
      <c r="D3537" s="873"/>
    </row>
    <row r="3538" spans="2:4">
      <c r="B3538" s="872" t="s">
        <v>543</v>
      </c>
      <c r="C3538" s="356"/>
      <c r="D3538" s="873"/>
    </row>
    <row r="3539" spans="2:4">
      <c r="B3539" s="872" t="s">
        <v>544</v>
      </c>
      <c r="C3539" s="356"/>
      <c r="D3539" s="873"/>
    </row>
    <row r="3540" spans="2:4">
      <c r="B3540" s="872" t="s">
        <v>545</v>
      </c>
      <c r="C3540" s="356"/>
      <c r="D3540" s="873"/>
    </row>
    <row r="3541" spans="2:4">
      <c r="B3541" s="872" t="s">
        <v>546</v>
      </c>
      <c r="C3541" s="356"/>
      <c r="D3541" s="873"/>
    </row>
    <row r="3542" spans="2:4">
      <c r="B3542" s="872" t="s">
        <v>547</v>
      </c>
      <c r="C3542" s="356"/>
      <c r="D3542" s="873"/>
    </row>
    <row r="3543" spans="2:4">
      <c r="B3543" s="872" t="s">
        <v>548</v>
      </c>
      <c r="C3543" s="356"/>
      <c r="D3543" s="873"/>
    </row>
    <row r="3544" spans="2:4">
      <c r="B3544" s="872" t="s">
        <v>549</v>
      </c>
      <c r="C3544" s="356"/>
      <c r="D3544" s="873"/>
    </row>
    <row r="3545" spans="2:4">
      <c r="B3545" s="872" t="s">
        <v>550</v>
      </c>
      <c r="C3545" s="356"/>
      <c r="D3545" s="873"/>
    </row>
    <row r="3546" spans="2:4">
      <c r="B3546" s="872" t="s">
        <v>580</v>
      </c>
      <c r="C3546" s="356"/>
      <c r="D3546" s="873"/>
    </row>
    <row r="3547" spans="2:4" ht="12.75" customHeight="1">
      <c r="B3547" s="2458" t="s">
        <v>1080</v>
      </c>
      <c r="C3547" s="2459"/>
      <c r="D3547" s="2460"/>
    </row>
    <row r="3548" spans="2:4" ht="12.75" customHeight="1">
      <c r="B3548" s="2458" t="s">
        <v>1081</v>
      </c>
      <c r="C3548" s="2459"/>
      <c r="D3548" s="2460"/>
    </row>
    <row r="3549" spans="2:4" ht="12.75" customHeight="1">
      <c r="B3549" s="2458" t="s">
        <v>1066</v>
      </c>
      <c r="C3549" s="2459"/>
      <c r="D3549" s="2460"/>
    </row>
    <row r="3550" spans="2:4" ht="12.75" customHeight="1">
      <c r="B3550" s="2456" t="s">
        <v>522</v>
      </c>
      <c r="C3550" s="2457"/>
      <c r="D3550" s="878"/>
    </row>
    <row r="3551" spans="2:4" ht="12.75" customHeight="1">
      <c r="B3551" s="2458" t="s">
        <v>582</v>
      </c>
      <c r="C3551" s="2459"/>
      <c r="D3551" s="2460"/>
    </row>
    <row r="3552" spans="2:4" ht="13.5" thickBot="1">
      <c r="B3552" s="2559" t="s">
        <v>2702</v>
      </c>
      <c r="C3552" s="2560"/>
      <c r="D3552" s="2561"/>
    </row>
    <row r="3553" spans="2:4" ht="13.5" thickTop="1">
      <c r="B3553" s="270"/>
      <c r="C3553" s="356"/>
      <c r="D3553" s="356"/>
    </row>
    <row r="3554" spans="2:4">
      <c r="B3554" s="2562" t="s">
        <v>2665</v>
      </c>
      <c r="C3554" s="1891"/>
      <c r="D3554" s="2563"/>
    </row>
    <row r="3555" spans="2:4" ht="13.5" customHeight="1" thickBot="1">
      <c r="B3555" s="2467" t="s">
        <v>2349</v>
      </c>
      <c r="C3555" s="2468"/>
      <c r="D3555" s="2469"/>
    </row>
    <row r="3556" spans="2:4" ht="39" thickBot="1">
      <c r="B3556" s="861" t="s">
        <v>307</v>
      </c>
      <c r="C3556" s="166" t="s">
        <v>2666</v>
      </c>
      <c r="D3556" s="862" t="s">
        <v>270</v>
      </c>
    </row>
    <row r="3557" spans="2:4" ht="13.5" thickBot="1">
      <c r="B3557" s="863" t="s">
        <v>271</v>
      </c>
      <c r="C3557" s="189">
        <v>1800</v>
      </c>
      <c r="D3557" s="864" t="s">
        <v>272</v>
      </c>
    </row>
    <row r="3558" spans="2:4">
      <c r="B3558" s="865" t="s">
        <v>273</v>
      </c>
      <c r="C3558" s="189">
        <v>210</v>
      </c>
      <c r="D3558" s="866" t="s">
        <v>609</v>
      </c>
    </row>
    <row r="3559" spans="2:4">
      <c r="B3559" s="865"/>
      <c r="C3559" s="350"/>
      <c r="D3559" s="866"/>
    </row>
    <row r="3560" spans="2:4">
      <c r="B3560" s="872" t="s">
        <v>215</v>
      </c>
      <c r="C3560" s="350"/>
      <c r="D3560" s="866"/>
    </row>
    <row r="3561" spans="2:4" ht="13.5" thickBot="1">
      <c r="B3561" s="915"/>
      <c r="C3561" s="177"/>
      <c r="D3561" s="871"/>
    </row>
    <row r="3562" spans="2:4">
      <c r="B3562" s="872"/>
      <c r="C3562" s="178"/>
      <c r="D3562" s="916"/>
    </row>
    <row r="3563" spans="2:4" ht="12.75" customHeight="1">
      <c r="B3563" s="2545" t="s">
        <v>551</v>
      </c>
      <c r="C3563" s="2546"/>
      <c r="D3563" s="920"/>
    </row>
    <row r="3564" spans="2:4" ht="13.5" thickBot="1">
      <c r="B3564" s="872"/>
      <c r="C3564" s="356"/>
      <c r="D3564" s="873"/>
    </row>
    <row r="3565" spans="2:4" ht="26.25" thickBot="1">
      <c r="B3565" s="908" t="s">
        <v>445</v>
      </c>
      <c r="C3565" s="349" t="s">
        <v>1089</v>
      </c>
      <c r="D3565" s="873"/>
    </row>
    <row r="3566" spans="2:4">
      <c r="B3566" s="863" t="s">
        <v>1090</v>
      </c>
      <c r="C3566" s="179">
        <v>0.02</v>
      </c>
      <c r="D3566" s="873"/>
    </row>
    <row r="3567" spans="2:4">
      <c r="B3567" s="865" t="s">
        <v>1091</v>
      </c>
      <c r="C3567" s="180">
        <v>1.9800000000000002E-2</v>
      </c>
      <c r="D3567" s="873"/>
    </row>
    <row r="3568" spans="2:4">
      <c r="B3568" s="865" t="s">
        <v>1092</v>
      </c>
      <c r="C3568" s="180">
        <v>1.9599999999999999E-2</v>
      </c>
      <c r="D3568" s="873"/>
    </row>
    <row r="3569" spans="2:4">
      <c r="B3569" s="865" t="s">
        <v>1093</v>
      </c>
      <c r="C3569" s="180">
        <v>1.9400000000000001E-2</v>
      </c>
      <c r="D3569" s="873"/>
    </row>
    <row r="3570" spans="2:4">
      <c r="B3570" s="865" t="s">
        <v>1094</v>
      </c>
      <c r="C3570" s="180">
        <v>1.9300000000000001E-2</v>
      </c>
      <c r="D3570" s="873"/>
    </row>
    <row r="3571" spans="2:4">
      <c r="B3571" s="865" t="s">
        <v>1095</v>
      </c>
      <c r="C3571" s="180">
        <v>1.9199999999999998E-2</v>
      </c>
      <c r="D3571" s="873"/>
    </row>
    <row r="3572" spans="2:4" ht="13.5" thickBot="1">
      <c r="B3572" s="909" t="s">
        <v>1096</v>
      </c>
      <c r="C3572" s="181">
        <v>1.9E-2</v>
      </c>
      <c r="D3572" s="873"/>
    </row>
    <row r="3573" spans="2:4" ht="13.5" thickBot="1">
      <c r="B3573" s="872"/>
      <c r="C3573" s="356"/>
      <c r="D3573" s="873"/>
    </row>
    <row r="3574" spans="2:4" ht="26.25" thickBot="1">
      <c r="B3574" s="908" t="s">
        <v>1426</v>
      </c>
      <c r="C3574" s="349" t="s">
        <v>1089</v>
      </c>
      <c r="D3574" s="873"/>
    </row>
    <row r="3575" spans="2:4">
      <c r="B3575" s="863" t="s">
        <v>1090</v>
      </c>
      <c r="C3575" s="179">
        <v>5.6000000000000001E-2</v>
      </c>
      <c r="D3575" s="873"/>
    </row>
    <row r="3576" spans="2:4">
      <c r="B3576" s="865" t="s">
        <v>1098</v>
      </c>
      <c r="C3576" s="180">
        <v>5.5899999999999998E-2</v>
      </c>
      <c r="D3576" s="873"/>
    </row>
    <row r="3577" spans="2:4">
      <c r="B3577" s="865" t="s">
        <v>1099</v>
      </c>
      <c r="C3577" s="180">
        <v>5.4600000000000003E-2</v>
      </c>
      <c r="D3577" s="873"/>
    </row>
    <row r="3578" spans="2:4">
      <c r="B3578" s="865" t="s">
        <v>1100</v>
      </c>
      <c r="C3578" s="180">
        <v>5.45E-2</v>
      </c>
      <c r="D3578" s="873"/>
    </row>
    <row r="3579" spans="2:4">
      <c r="B3579" s="865" t="s">
        <v>1101</v>
      </c>
      <c r="C3579" s="180">
        <v>5.4399999999999997E-2</v>
      </c>
      <c r="D3579" s="873"/>
    </row>
    <row r="3580" spans="2:4">
      <c r="B3580" s="865" t="s">
        <v>1102</v>
      </c>
      <c r="C3580" s="180">
        <v>5.3999999999999999E-2</v>
      </c>
      <c r="D3580" s="873"/>
    </row>
    <row r="3581" spans="2:4" ht="13.5" thickBot="1">
      <c r="B3581" s="909" t="s">
        <v>1103</v>
      </c>
      <c r="C3581" s="181">
        <v>4.7E-2</v>
      </c>
      <c r="D3581" s="873"/>
    </row>
    <row r="3582" spans="2:4">
      <c r="B3582" s="921" t="s">
        <v>208</v>
      </c>
      <c r="C3582" s="356"/>
      <c r="D3582" s="873"/>
    </row>
    <row r="3583" spans="2:4" ht="13.5" thickBot="1">
      <c r="B3583" s="872"/>
      <c r="C3583" s="356"/>
      <c r="D3583" s="873"/>
    </row>
    <row r="3584" spans="2:4" ht="26.25" thickBot="1">
      <c r="B3584" s="908" t="s">
        <v>1104</v>
      </c>
      <c r="C3584" s="349" t="s">
        <v>2347</v>
      </c>
      <c r="D3584" s="873"/>
    </row>
    <row r="3585" spans="2:4">
      <c r="B3585" s="863" t="s">
        <v>1105</v>
      </c>
      <c r="C3585" s="192">
        <v>0.14000000000000001</v>
      </c>
      <c r="D3585" s="873"/>
    </row>
    <row r="3586" spans="2:4">
      <c r="B3586" s="865" t="s">
        <v>1106</v>
      </c>
      <c r="C3586" s="193">
        <v>0.13389999999999999</v>
      </c>
      <c r="D3586" s="873"/>
    </row>
    <row r="3587" spans="2:4">
      <c r="B3587" s="865" t="s">
        <v>1107</v>
      </c>
      <c r="C3587" s="193">
        <v>0.13289999999999999</v>
      </c>
      <c r="D3587" s="873"/>
    </row>
    <row r="3588" spans="2:4">
      <c r="B3588" s="865" t="s">
        <v>1108</v>
      </c>
      <c r="C3588" s="193">
        <v>0.13189999999999999</v>
      </c>
      <c r="D3588" s="873"/>
    </row>
    <row r="3589" spans="2:4">
      <c r="B3589" s="865" t="s">
        <v>1109</v>
      </c>
      <c r="C3589" s="193">
        <v>0.13089999999999999</v>
      </c>
      <c r="D3589" s="873"/>
    </row>
    <row r="3590" spans="2:4">
      <c r="B3590" s="865" t="s">
        <v>260</v>
      </c>
      <c r="C3590" s="193">
        <v>0.12989999999999999</v>
      </c>
      <c r="D3590" s="873"/>
    </row>
    <row r="3591" spans="2:4" ht="13.5" thickBot="1">
      <c r="B3591" s="911" t="s">
        <v>2758</v>
      </c>
      <c r="C3591" s="194">
        <v>0.12889999999999999</v>
      </c>
      <c r="D3591" s="873"/>
    </row>
    <row r="3592" spans="2:4" ht="12.75" customHeight="1">
      <c r="B3592" s="2534" t="s">
        <v>2348</v>
      </c>
      <c r="C3592" s="2535"/>
      <c r="D3592" s="873"/>
    </row>
    <row r="3593" spans="2:4">
      <c r="B3593" s="872"/>
      <c r="C3593" s="182"/>
      <c r="D3593" s="873"/>
    </row>
    <row r="3594" spans="2:4">
      <c r="B3594" s="2501" t="s">
        <v>281</v>
      </c>
      <c r="C3594" s="2502"/>
      <c r="D3594" s="873"/>
    </row>
    <row r="3595" spans="2:4" ht="13.5" thickBot="1">
      <c r="B3595" s="872"/>
      <c r="C3595" s="182"/>
      <c r="D3595" s="873"/>
    </row>
    <row r="3596" spans="2:4" ht="13.5" thickBot="1">
      <c r="B3596" s="913" t="s">
        <v>282</v>
      </c>
      <c r="C3596" s="183" t="s">
        <v>262</v>
      </c>
      <c r="D3596" s="873"/>
    </row>
    <row r="3597" spans="2:4">
      <c r="B3597" s="923" t="s">
        <v>283</v>
      </c>
      <c r="C3597" s="184">
        <v>0.09</v>
      </c>
      <c r="D3597" s="873"/>
    </row>
    <row r="3598" spans="2:4">
      <c r="B3598" s="888" t="s">
        <v>285</v>
      </c>
      <c r="C3598" s="185">
        <v>0.09</v>
      </c>
      <c r="D3598" s="873"/>
    </row>
    <row r="3599" spans="2:4">
      <c r="B3599" s="888" t="s">
        <v>921</v>
      </c>
      <c r="C3599" s="185">
        <v>0.21</v>
      </c>
      <c r="D3599" s="873"/>
    </row>
    <row r="3600" spans="2:4">
      <c r="B3600" s="888" t="s">
        <v>922</v>
      </c>
      <c r="C3600" s="185">
        <v>0.23</v>
      </c>
      <c r="D3600" s="873"/>
    </row>
    <row r="3601" spans="2:4">
      <c r="B3601" s="888" t="s">
        <v>2334</v>
      </c>
      <c r="C3601" s="185">
        <v>0.22</v>
      </c>
      <c r="D3601" s="873"/>
    </row>
    <row r="3602" spans="2:4">
      <c r="B3602" s="888" t="s">
        <v>2335</v>
      </c>
      <c r="C3602" s="185">
        <v>0.22</v>
      </c>
      <c r="D3602" s="873"/>
    </row>
    <row r="3603" spans="2:4">
      <c r="B3603" s="888" t="s">
        <v>923</v>
      </c>
      <c r="C3603" s="185">
        <v>0.13</v>
      </c>
      <c r="D3603" s="873"/>
    </row>
    <row r="3604" spans="2:4">
      <c r="B3604" s="888" t="s">
        <v>2336</v>
      </c>
      <c r="C3604" s="185">
        <v>0.22</v>
      </c>
      <c r="D3604" s="873"/>
    </row>
    <row r="3605" spans="2:4">
      <c r="B3605" s="888" t="s">
        <v>926</v>
      </c>
      <c r="C3605" s="188">
        <v>0.19</v>
      </c>
      <c r="D3605" s="873"/>
    </row>
    <row r="3606" spans="2:4">
      <c r="B3606" s="888" t="s">
        <v>705</v>
      </c>
      <c r="C3606" s="188">
        <v>0.13</v>
      </c>
      <c r="D3606" s="873"/>
    </row>
    <row r="3607" spans="2:4">
      <c r="B3607" s="888" t="s">
        <v>2337</v>
      </c>
      <c r="C3607" s="188">
        <v>0.2</v>
      </c>
      <c r="D3607" s="873"/>
    </row>
    <row r="3608" spans="2:4">
      <c r="B3608" s="888" t="s">
        <v>2338</v>
      </c>
      <c r="C3608" s="188">
        <v>0.13</v>
      </c>
      <c r="D3608" s="873"/>
    </row>
    <row r="3609" spans="2:4">
      <c r="B3609" s="888" t="s">
        <v>2339</v>
      </c>
      <c r="C3609" s="188">
        <v>0.25</v>
      </c>
      <c r="D3609" s="873"/>
    </row>
    <row r="3610" spans="2:4">
      <c r="B3610" s="888" t="s">
        <v>2340</v>
      </c>
      <c r="C3610" s="188">
        <v>0.19</v>
      </c>
      <c r="D3610" s="873"/>
    </row>
    <row r="3611" spans="2:4">
      <c r="B3611" s="888" t="s">
        <v>2341</v>
      </c>
      <c r="C3611" s="188">
        <v>1</v>
      </c>
      <c r="D3611" s="873"/>
    </row>
    <row r="3612" spans="2:4">
      <c r="B3612" s="888" t="s">
        <v>2342</v>
      </c>
      <c r="C3612" s="188">
        <v>0.3</v>
      </c>
      <c r="D3612" s="873"/>
    </row>
    <row r="3613" spans="2:4">
      <c r="B3613" s="888" t="s">
        <v>2273</v>
      </c>
      <c r="C3613" s="188">
        <v>0.6</v>
      </c>
      <c r="D3613" s="873"/>
    </row>
    <row r="3614" spans="2:4">
      <c r="B3614" s="888" t="s">
        <v>2274</v>
      </c>
      <c r="C3614" s="188">
        <v>6.8</v>
      </c>
      <c r="D3614" s="873"/>
    </row>
    <row r="3615" spans="2:4">
      <c r="B3615" s="867" t="s">
        <v>2647</v>
      </c>
      <c r="C3615" s="188">
        <v>0.5</v>
      </c>
      <c r="D3615" s="873"/>
    </row>
    <row r="3616" spans="2:4">
      <c r="B3616" s="867" t="s">
        <v>2648</v>
      </c>
      <c r="C3616" s="188">
        <v>0.5</v>
      </c>
      <c r="D3616" s="873"/>
    </row>
    <row r="3617" spans="2:4">
      <c r="B3617" s="888" t="s">
        <v>2343</v>
      </c>
      <c r="C3617" s="188">
        <v>0.22</v>
      </c>
      <c r="D3617" s="873"/>
    </row>
    <row r="3618" spans="2:4">
      <c r="B3618" s="888" t="s">
        <v>163</v>
      </c>
      <c r="C3618" s="185">
        <v>0.35</v>
      </c>
      <c r="D3618" s="873"/>
    </row>
    <row r="3619" spans="2:4">
      <c r="B3619" s="888" t="s">
        <v>165</v>
      </c>
      <c r="C3619" s="185">
        <v>6.8</v>
      </c>
      <c r="D3619" s="873"/>
    </row>
    <row r="3620" spans="2:4" ht="13.5" thickBot="1">
      <c r="B3620" s="922" t="s">
        <v>207</v>
      </c>
      <c r="C3620" s="186">
        <v>0.39</v>
      </c>
      <c r="D3620" s="873"/>
    </row>
    <row r="3621" spans="2:4">
      <c r="B3621" s="912"/>
      <c r="C3621" s="187"/>
      <c r="D3621" s="873"/>
    </row>
    <row r="3622" spans="2:4">
      <c r="B3622" s="912" t="s">
        <v>718</v>
      </c>
      <c r="C3622" s="187"/>
      <c r="D3622" s="873"/>
    </row>
    <row r="3623" spans="2:4">
      <c r="B3623" s="889" t="s">
        <v>209</v>
      </c>
      <c r="C3623" s="356"/>
      <c r="D3623" s="873"/>
    </row>
    <row r="3624" spans="2:4">
      <c r="B3624" s="872" t="s">
        <v>226</v>
      </c>
      <c r="C3624" s="356"/>
      <c r="D3624" s="873"/>
    </row>
    <row r="3625" spans="2:4" ht="12.75" customHeight="1">
      <c r="B3625" s="2564" t="s">
        <v>2649</v>
      </c>
      <c r="C3625" s="2565"/>
      <c r="D3625" s="2566"/>
    </row>
    <row r="3626" spans="2:4" ht="12.75" customHeight="1">
      <c r="B3626" s="2464" t="s">
        <v>2650</v>
      </c>
      <c r="C3626" s="2465"/>
      <c r="D3626" s="2466"/>
    </row>
    <row r="3627" spans="2:4">
      <c r="B3627" s="872"/>
      <c r="C3627" s="356"/>
      <c r="D3627" s="873"/>
    </row>
    <row r="3628" spans="2:4">
      <c r="B3628" s="876" t="s">
        <v>227</v>
      </c>
      <c r="C3628" s="356"/>
      <c r="D3628" s="873"/>
    </row>
    <row r="3629" spans="2:4" ht="12.75" customHeight="1">
      <c r="B3629" s="2454" t="s">
        <v>2350</v>
      </c>
      <c r="C3629" s="2230"/>
      <c r="D3629" s="2455"/>
    </row>
    <row r="3630" spans="2:4" ht="12.75" customHeight="1">
      <c r="B3630" s="2458" t="s">
        <v>456</v>
      </c>
      <c r="C3630" s="2459"/>
      <c r="D3630" s="2460"/>
    </row>
    <row r="3631" spans="2:4" ht="12.75" customHeight="1">
      <c r="B3631" s="2458" t="s">
        <v>300</v>
      </c>
      <c r="C3631" s="2459"/>
      <c r="D3631" s="2460"/>
    </row>
    <row r="3632" spans="2:4" ht="13.5" customHeight="1" thickBot="1">
      <c r="B3632" s="2467" t="s">
        <v>47</v>
      </c>
      <c r="C3632" s="2468"/>
      <c r="D3632" s="2469"/>
    </row>
    <row r="3633" spans="2:4" ht="26.25" thickBot="1">
      <c r="B3633" s="908" t="s">
        <v>644</v>
      </c>
      <c r="C3633" s="349" t="s">
        <v>1089</v>
      </c>
      <c r="D3633" s="878"/>
    </row>
    <row r="3634" spans="2:4">
      <c r="B3634" s="863" t="s">
        <v>645</v>
      </c>
      <c r="C3634" s="179">
        <v>0.04</v>
      </c>
      <c r="D3634" s="878"/>
    </row>
    <row r="3635" spans="2:4">
      <c r="B3635" s="865" t="s">
        <v>646</v>
      </c>
      <c r="C3635" s="180">
        <v>3.9800000000000002E-2</v>
      </c>
      <c r="D3635" s="878"/>
    </row>
    <row r="3636" spans="2:4">
      <c r="B3636" s="865" t="s">
        <v>647</v>
      </c>
      <c r="C3636" s="180">
        <v>3.9600000000000003E-2</v>
      </c>
      <c r="D3636" s="878"/>
    </row>
    <row r="3637" spans="2:4">
      <c r="B3637" s="865" t="s">
        <v>648</v>
      </c>
      <c r="C3637" s="180">
        <v>3.9399999999999998E-2</v>
      </c>
      <c r="D3637" s="878"/>
    </row>
    <row r="3638" spans="2:4">
      <c r="B3638" s="865" t="s">
        <v>649</v>
      </c>
      <c r="C3638" s="180">
        <v>3.9199999999999999E-2</v>
      </c>
      <c r="D3638" s="878"/>
    </row>
    <row r="3639" spans="2:4">
      <c r="B3639" s="865" t="s">
        <v>650</v>
      </c>
      <c r="C3639" s="180">
        <v>3.9E-2</v>
      </c>
      <c r="D3639" s="878"/>
    </row>
    <row r="3640" spans="2:4" ht="13.5" thickBot="1">
      <c r="B3640" s="909" t="s">
        <v>651</v>
      </c>
      <c r="C3640" s="181">
        <v>3.8800000000000001E-2</v>
      </c>
      <c r="D3640" s="878"/>
    </row>
    <row r="3641" spans="2:4">
      <c r="B3641" s="877"/>
      <c r="C3641" s="362"/>
      <c r="D3641" s="878"/>
    </row>
    <row r="3642" spans="2:4" ht="12.75" customHeight="1">
      <c r="B3642" s="2458" t="s">
        <v>1061</v>
      </c>
      <c r="C3642" s="2459"/>
      <c r="D3642" s="2460"/>
    </row>
    <row r="3643" spans="2:4">
      <c r="B3643" s="876" t="s">
        <v>529</v>
      </c>
      <c r="C3643" s="356"/>
      <c r="D3643" s="873"/>
    </row>
    <row r="3644" spans="2:4">
      <c r="B3644" s="872" t="s">
        <v>530</v>
      </c>
      <c r="C3644" s="356"/>
      <c r="D3644" s="873"/>
    </row>
    <row r="3645" spans="2:4">
      <c r="B3645" s="872" t="s">
        <v>531</v>
      </c>
      <c r="C3645" s="356"/>
      <c r="D3645" s="873"/>
    </row>
    <row r="3646" spans="2:4">
      <c r="B3646" s="872" t="s">
        <v>532</v>
      </c>
      <c r="C3646" s="356"/>
      <c r="D3646" s="873"/>
    </row>
    <row r="3647" spans="2:4">
      <c r="B3647" s="872" t="s">
        <v>533</v>
      </c>
      <c r="C3647" s="356"/>
      <c r="D3647" s="873"/>
    </row>
    <row r="3648" spans="2:4">
      <c r="B3648" s="872" t="s">
        <v>534</v>
      </c>
      <c r="C3648" s="356"/>
      <c r="D3648" s="873"/>
    </row>
    <row r="3649" spans="2:4">
      <c r="B3649" s="872" t="s">
        <v>535</v>
      </c>
      <c r="C3649" s="356"/>
      <c r="D3649" s="873"/>
    </row>
    <row r="3650" spans="2:4">
      <c r="B3650" s="872" t="s">
        <v>536</v>
      </c>
      <c r="C3650" s="356"/>
      <c r="D3650" s="873"/>
    </row>
    <row r="3651" spans="2:4">
      <c r="B3651" s="872" t="s">
        <v>537</v>
      </c>
      <c r="C3651" s="356"/>
      <c r="D3651" s="873"/>
    </row>
    <row r="3652" spans="2:4">
      <c r="B3652" s="872" t="s">
        <v>538</v>
      </c>
      <c r="C3652" s="356"/>
      <c r="D3652" s="873"/>
    </row>
    <row r="3653" spans="2:4" ht="12.75" customHeight="1">
      <c r="B3653" s="2454" t="s">
        <v>652</v>
      </c>
      <c r="C3653" s="2230"/>
      <c r="D3653" s="2455"/>
    </row>
    <row r="3654" spans="2:4" ht="12.75" customHeight="1">
      <c r="B3654" s="2458" t="s">
        <v>49</v>
      </c>
      <c r="C3654" s="2459"/>
      <c r="D3654" s="2460"/>
    </row>
    <row r="3655" spans="2:4">
      <c r="B3655" s="876" t="s">
        <v>540</v>
      </c>
      <c r="C3655" s="356"/>
      <c r="D3655" s="873"/>
    </row>
    <row r="3656" spans="2:4">
      <c r="B3656" s="872" t="s">
        <v>541</v>
      </c>
      <c r="C3656" s="356"/>
      <c r="D3656" s="873"/>
    </row>
    <row r="3657" spans="2:4">
      <c r="B3657" s="872" t="s">
        <v>542</v>
      </c>
      <c r="C3657" s="356"/>
      <c r="D3657" s="873"/>
    </row>
    <row r="3658" spans="2:4">
      <c r="B3658" s="872" t="s">
        <v>543</v>
      </c>
      <c r="C3658" s="356"/>
      <c r="D3658" s="873"/>
    </row>
    <row r="3659" spans="2:4">
      <c r="B3659" s="872" t="s">
        <v>544</v>
      </c>
      <c r="C3659" s="356"/>
      <c r="D3659" s="873"/>
    </row>
    <row r="3660" spans="2:4">
      <c r="B3660" s="872" t="s">
        <v>545</v>
      </c>
      <c r="C3660" s="356"/>
      <c r="D3660" s="873"/>
    </row>
    <row r="3661" spans="2:4">
      <c r="B3661" s="872" t="s">
        <v>546</v>
      </c>
      <c r="C3661" s="356"/>
      <c r="D3661" s="873"/>
    </row>
    <row r="3662" spans="2:4">
      <c r="B3662" s="872" t="s">
        <v>547</v>
      </c>
      <c r="C3662" s="356"/>
      <c r="D3662" s="873"/>
    </row>
    <row r="3663" spans="2:4">
      <c r="B3663" s="872" t="s">
        <v>548</v>
      </c>
      <c r="C3663" s="356"/>
      <c r="D3663" s="873"/>
    </row>
    <row r="3664" spans="2:4">
      <c r="B3664" s="872" t="s">
        <v>549</v>
      </c>
      <c r="C3664" s="356"/>
      <c r="D3664" s="873"/>
    </row>
    <row r="3665" spans="2:4">
      <c r="B3665" s="872" t="s">
        <v>550</v>
      </c>
      <c r="C3665" s="356"/>
      <c r="D3665" s="873"/>
    </row>
    <row r="3666" spans="2:4">
      <c r="B3666" s="872" t="s">
        <v>580</v>
      </c>
      <c r="C3666" s="356"/>
      <c r="D3666" s="873"/>
    </row>
    <row r="3667" spans="2:4" ht="12.75" customHeight="1">
      <c r="B3667" s="2454" t="s">
        <v>1080</v>
      </c>
      <c r="C3667" s="2230"/>
      <c r="D3667" s="2455"/>
    </row>
    <row r="3668" spans="2:4" ht="12.75" customHeight="1">
      <c r="B3668" s="2458" t="s">
        <v>1081</v>
      </c>
      <c r="C3668" s="2459"/>
      <c r="D3668" s="2460"/>
    </row>
    <row r="3669" spans="2:4" ht="12.75" customHeight="1">
      <c r="B3669" s="2458" t="s">
        <v>1066</v>
      </c>
      <c r="C3669" s="2459"/>
      <c r="D3669" s="2460"/>
    </row>
    <row r="3670" spans="2:4" ht="12.75" customHeight="1">
      <c r="B3670" s="2456" t="s">
        <v>522</v>
      </c>
      <c r="C3670" s="2457"/>
      <c r="D3670" s="878"/>
    </row>
    <row r="3671" spans="2:4" ht="12.75" customHeight="1">
      <c r="B3671" s="2458" t="s">
        <v>582</v>
      </c>
      <c r="C3671" s="2459"/>
      <c r="D3671" s="2460"/>
    </row>
    <row r="3672" spans="2:4" ht="13.5" thickBot="1">
      <c r="B3672" s="2526" t="s">
        <v>2702</v>
      </c>
      <c r="C3672" s="2527"/>
      <c r="D3672" s="2528"/>
    </row>
    <row r="3673" spans="2:4" ht="13.5" thickTop="1">
      <c r="B3673" s="968"/>
      <c r="C3673" s="968"/>
      <c r="D3673" s="968"/>
    </row>
    <row r="3674" spans="2:4">
      <c r="B3674" s="2562" t="s">
        <v>2667</v>
      </c>
      <c r="C3674" s="1891"/>
      <c r="D3674" s="2563"/>
    </row>
    <row r="3675" spans="2:4" ht="13.5" customHeight="1" thickBot="1">
      <c r="B3675" s="2467" t="s">
        <v>2668</v>
      </c>
      <c r="C3675" s="2468"/>
      <c r="D3675" s="2469"/>
    </row>
    <row r="3676" spans="2:4" ht="39" thickBot="1">
      <c r="B3676" s="861" t="s">
        <v>307</v>
      </c>
      <c r="C3676" s="166" t="s">
        <v>2669</v>
      </c>
      <c r="D3676" s="862" t="s">
        <v>270</v>
      </c>
    </row>
    <row r="3677" spans="2:4" ht="13.5" thickBot="1">
      <c r="B3677" s="863" t="s">
        <v>271</v>
      </c>
      <c r="C3677" s="195">
        <v>3600</v>
      </c>
      <c r="D3677" s="864" t="s">
        <v>272</v>
      </c>
    </row>
    <row r="3678" spans="2:4">
      <c r="B3678" s="865" t="s">
        <v>273</v>
      </c>
      <c r="C3678" s="195">
        <v>420</v>
      </c>
      <c r="D3678" s="866" t="s">
        <v>609</v>
      </c>
    </row>
    <row r="3679" spans="2:4">
      <c r="B3679" s="865"/>
      <c r="C3679" s="350"/>
      <c r="D3679" s="866"/>
    </row>
    <row r="3680" spans="2:4">
      <c r="B3680" s="872" t="s">
        <v>215</v>
      </c>
      <c r="C3680" s="350"/>
      <c r="D3680" s="866"/>
    </row>
    <row r="3681" spans="2:4" ht="13.5" thickBot="1">
      <c r="B3681" s="915"/>
      <c r="C3681" s="177"/>
      <c r="D3681" s="871"/>
    </row>
    <row r="3682" spans="2:4">
      <c r="B3682" s="872"/>
      <c r="C3682" s="178"/>
      <c r="D3682" s="916"/>
    </row>
    <row r="3683" spans="2:4" ht="12.75" customHeight="1">
      <c r="B3683" s="2545" t="s">
        <v>551</v>
      </c>
      <c r="C3683" s="2546"/>
      <c r="D3683" s="920"/>
    </row>
    <row r="3684" spans="2:4" ht="13.5" thickBot="1">
      <c r="B3684" s="872"/>
      <c r="C3684" s="356"/>
      <c r="D3684" s="873"/>
    </row>
    <row r="3685" spans="2:4" ht="26.25" thickBot="1">
      <c r="B3685" s="908" t="s">
        <v>1431</v>
      </c>
      <c r="C3685" s="349" t="s">
        <v>1089</v>
      </c>
      <c r="D3685" s="873"/>
    </row>
    <row r="3686" spans="2:4">
      <c r="B3686" s="863" t="s">
        <v>1090</v>
      </c>
      <c r="C3686" s="179">
        <v>0.02</v>
      </c>
      <c r="D3686" s="873"/>
    </row>
    <row r="3687" spans="2:4">
      <c r="B3687" s="865" t="s">
        <v>1091</v>
      </c>
      <c r="C3687" s="180">
        <v>1.9800000000000002E-2</v>
      </c>
      <c r="D3687" s="873"/>
    </row>
    <row r="3688" spans="2:4">
      <c r="B3688" s="865" t="s">
        <v>1092</v>
      </c>
      <c r="C3688" s="180">
        <v>1.9599999999999999E-2</v>
      </c>
      <c r="D3688" s="873"/>
    </row>
    <row r="3689" spans="2:4">
      <c r="B3689" s="865" t="s">
        <v>1093</v>
      </c>
      <c r="C3689" s="180">
        <v>1.9400000000000001E-2</v>
      </c>
      <c r="D3689" s="873"/>
    </row>
    <row r="3690" spans="2:4">
      <c r="B3690" s="865" t="s">
        <v>1094</v>
      </c>
      <c r="C3690" s="180">
        <v>1.9300000000000001E-2</v>
      </c>
      <c r="D3690" s="873"/>
    </row>
    <row r="3691" spans="2:4">
      <c r="B3691" s="865" t="s">
        <v>1095</v>
      </c>
      <c r="C3691" s="180">
        <v>1.9199999999999998E-2</v>
      </c>
      <c r="D3691" s="873"/>
    </row>
    <row r="3692" spans="2:4" ht="13.5" thickBot="1">
      <c r="B3692" s="909" t="s">
        <v>1096</v>
      </c>
      <c r="C3692" s="181">
        <v>1.9E-2</v>
      </c>
      <c r="D3692" s="873"/>
    </row>
    <row r="3693" spans="2:4" ht="13.5" thickBot="1">
      <c r="B3693" s="872"/>
      <c r="C3693" s="356"/>
      <c r="D3693" s="873"/>
    </row>
    <row r="3694" spans="2:4" ht="26.25" thickBot="1">
      <c r="B3694" s="908" t="s">
        <v>1426</v>
      </c>
      <c r="C3694" s="349" t="s">
        <v>1089</v>
      </c>
      <c r="D3694" s="873"/>
    </row>
    <row r="3695" spans="2:4">
      <c r="B3695" s="863" t="s">
        <v>1090</v>
      </c>
      <c r="C3695" s="179">
        <v>5.6000000000000001E-2</v>
      </c>
      <c r="D3695" s="873"/>
    </row>
    <row r="3696" spans="2:4">
      <c r="B3696" s="865" t="s">
        <v>1098</v>
      </c>
      <c r="C3696" s="180">
        <v>5.5899999999999998E-2</v>
      </c>
      <c r="D3696" s="873"/>
    </row>
    <row r="3697" spans="2:4">
      <c r="B3697" s="865" t="s">
        <v>1099</v>
      </c>
      <c r="C3697" s="180">
        <v>5.4600000000000003E-2</v>
      </c>
      <c r="D3697" s="873"/>
    </row>
    <row r="3698" spans="2:4">
      <c r="B3698" s="865" t="s">
        <v>1100</v>
      </c>
      <c r="C3698" s="180">
        <v>5.45E-2</v>
      </c>
      <c r="D3698" s="873"/>
    </row>
    <row r="3699" spans="2:4">
      <c r="B3699" s="865" t="s">
        <v>1101</v>
      </c>
      <c r="C3699" s="180">
        <v>5.4399999999999997E-2</v>
      </c>
      <c r="D3699" s="873"/>
    </row>
    <row r="3700" spans="2:4">
      <c r="B3700" s="865" t="s">
        <v>1102</v>
      </c>
      <c r="C3700" s="180">
        <v>5.3999999999999999E-2</v>
      </c>
      <c r="D3700" s="873"/>
    </row>
    <row r="3701" spans="2:4" ht="13.5" thickBot="1">
      <c r="B3701" s="909" t="s">
        <v>1103</v>
      </c>
      <c r="C3701" s="181">
        <v>4.7E-2</v>
      </c>
      <c r="D3701" s="873"/>
    </row>
    <row r="3702" spans="2:4">
      <c r="B3702" s="921" t="s">
        <v>208</v>
      </c>
      <c r="C3702" s="356"/>
      <c r="D3702" s="873"/>
    </row>
    <row r="3703" spans="2:4" ht="13.5" thickBot="1">
      <c r="B3703" s="872"/>
      <c r="C3703" s="356"/>
      <c r="D3703" s="873"/>
    </row>
    <row r="3704" spans="2:4" ht="26.25" thickBot="1">
      <c r="B3704" s="908" t="s">
        <v>1104</v>
      </c>
      <c r="C3704" s="349" t="s">
        <v>2347</v>
      </c>
      <c r="D3704" s="873"/>
    </row>
    <row r="3705" spans="2:4">
      <c r="B3705" s="863" t="s">
        <v>1105</v>
      </c>
      <c r="C3705" s="192">
        <v>0.14000000000000001</v>
      </c>
      <c r="D3705" s="873"/>
    </row>
    <row r="3706" spans="2:4">
      <c r="B3706" s="865" t="s">
        <v>1106</v>
      </c>
      <c r="C3706" s="193">
        <v>0.13389999999999999</v>
      </c>
      <c r="D3706" s="873"/>
    </row>
    <row r="3707" spans="2:4">
      <c r="B3707" s="865" t="s">
        <v>1107</v>
      </c>
      <c r="C3707" s="193">
        <v>0.13289999999999999</v>
      </c>
      <c r="D3707" s="873"/>
    </row>
    <row r="3708" spans="2:4">
      <c r="B3708" s="865" t="s">
        <v>1108</v>
      </c>
      <c r="C3708" s="193">
        <v>0.13189999999999999</v>
      </c>
      <c r="D3708" s="873"/>
    </row>
    <row r="3709" spans="2:4">
      <c r="B3709" s="865" t="s">
        <v>1109</v>
      </c>
      <c r="C3709" s="193">
        <v>0.13089999999999999</v>
      </c>
      <c r="D3709" s="873"/>
    </row>
    <row r="3710" spans="2:4">
      <c r="B3710" s="865" t="s">
        <v>260</v>
      </c>
      <c r="C3710" s="193">
        <v>0.12989999999999999</v>
      </c>
      <c r="D3710" s="873"/>
    </row>
    <row r="3711" spans="2:4" ht="13.5" thickBot="1">
      <c r="B3711" s="911" t="s">
        <v>2758</v>
      </c>
      <c r="C3711" s="194">
        <v>0.12889999999999999</v>
      </c>
      <c r="D3711" s="873"/>
    </row>
    <row r="3712" spans="2:4" ht="12.75" customHeight="1">
      <c r="B3712" s="2534" t="s">
        <v>2351</v>
      </c>
      <c r="C3712" s="2535"/>
      <c r="D3712" s="873"/>
    </row>
    <row r="3713" spans="2:4">
      <c r="B3713" s="872"/>
      <c r="C3713" s="182"/>
      <c r="D3713" s="873"/>
    </row>
    <row r="3714" spans="2:4">
      <c r="B3714" s="2501" t="s">
        <v>281</v>
      </c>
      <c r="C3714" s="2502"/>
      <c r="D3714" s="873"/>
    </row>
    <row r="3715" spans="2:4" ht="13.5" thickBot="1">
      <c r="B3715" s="872"/>
      <c r="C3715" s="182"/>
      <c r="D3715" s="873"/>
    </row>
    <row r="3716" spans="2:4" ht="13.5" thickBot="1">
      <c r="B3716" s="913" t="s">
        <v>282</v>
      </c>
      <c r="C3716" s="183" t="s">
        <v>262</v>
      </c>
      <c r="D3716" s="873"/>
    </row>
    <row r="3717" spans="2:4">
      <c r="B3717" s="923" t="s">
        <v>283</v>
      </c>
      <c r="C3717" s="184">
        <v>0.09</v>
      </c>
      <c r="D3717" s="873"/>
    </row>
    <row r="3718" spans="2:4">
      <c r="B3718" s="888" t="s">
        <v>285</v>
      </c>
      <c r="C3718" s="185">
        <v>0.09</v>
      </c>
      <c r="D3718" s="873"/>
    </row>
    <row r="3719" spans="2:4">
      <c r="B3719" s="888" t="s">
        <v>921</v>
      </c>
      <c r="C3719" s="185">
        <v>0.21</v>
      </c>
      <c r="D3719" s="873"/>
    </row>
    <row r="3720" spans="2:4">
      <c r="B3720" s="888" t="s">
        <v>922</v>
      </c>
      <c r="C3720" s="185">
        <v>0.23</v>
      </c>
      <c r="D3720" s="873"/>
    </row>
    <row r="3721" spans="2:4">
      <c r="B3721" s="888" t="s">
        <v>2334</v>
      </c>
      <c r="C3721" s="185">
        <v>0.22</v>
      </c>
      <c r="D3721" s="873"/>
    </row>
    <row r="3722" spans="2:4">
      <c r="B3722" s="888" t="s">
        <v>2335</v>
      </c>
      <c r="C3722" s="185">
        <v>0.22</v>
      </c>
      <c r="D3722" s="873"/>
    </row>
    <row r="3723" spans="2:4">
      <c r="B3723" s="888" t="s">
        <v>923</v>
      </c>
      <c r="C3723" s="185">
        <v>0.13</v>
      </c>
      <c r="D3723" s="873"/>
    </row>
    <row r="3724" spans="2:4">
      <c r="B3724" s="888" t="s">
        <v>2336</v>
      </c>
      <c r="C3724" s="185">
        <v>0.22</v>
      </c>
      <c r="D3724" s="873"/>
    </row>
    <row r="3725" spans="2:4">
      <c r="B3725" s="888" t="s">
        <v>926</v>
      </c>
      <c r="C3725" s="188">
        <v>0.19</v>
      </c>
      <c r="D3725" s="873"/>
    </row>
    <row r="3726" spans="2:4">
      <c r="B3726" s="888" t="s">
        <v>705</v>
      </c>
      <c r="C3726" s="188">
        <v>0.13</v>
      </c>
      <c r="D3726" s="873"/>
    </row>
    <row r="3727" spans="2:4">
      <c r="B3727" s="888" t="s">
        <v>2337</v>
      </c>
      <c r="C3727" s="188">
        <v>0.2</v>
      </c>
      <c r="D3727" s="873"/>
    </row>
    <row r="3728" spans="2:4">
      <c r="B3728" s="888" t="s">
        <v>2338</v>
      </c>
      <c r="C3728" s="188">
        <v>0.13</v>
      </c>
      <c r="D3728" s="873"/>
    </row>
    <row r="3729" spans="2:4">
      <c r="B3729" s="888" t="s">
        <v>2339</v>
      </c>
      <c r="C3729" s="188">
        <v>0.25</v>
      </c>
      <c r="D3729" s="873"/>
    </row>
    <row r="3730" spans="2:4">
      <c r="B3730" s="888" t="s">
        <v>2340</v>
      </c>
      <c r="C3730" s="188">
        <v>0.19</v>
      </c>
      <c r="D3730" s="873"/>
    </row>
    <row r="3731" spans="2:4">
      <c r="B3731" s="888" t="s">
        <v>2341</v>
      </c>
      <c r="C3731" s="188">
        <v>1</v>
      </c>
      <c r="D3731" s="873"/>
    </row>
    <row r="3732" spans="2:4">
      <c r="B3732" s="888" t="s">
        <v>2342</v>
      </c>
      <c r="C3732" s="188">
        <v>0.3</v>
      </c>
      <c r="D3732" s="873"/>
    </row>
    <row r="3733" spans="2:4">
      <c r="B3733" s="888" t="s">
        <v>2273</v>
      </c>
      <c r="C3733" s="188">
        <v>0.6</v>
      </c>
      <c r="D3733" s="873"/>
    </row>
    <row r="3734" spans="2:4">
      <c r="B3734" s="888" t="s">
        <v>2274</v>
      </c>
      <c r="C3734" s="188">
        <v>6.8</v>
      </c>
      <c r="D3734" s="873"/>
    </row>
    <row r="3735" spans="2:4">
      <c r="B3735" s="867" t="s">
        <v>2647</v>
      </c>
      <c r="C3735" s="188">
        <v>0.5</v>
      </c>
      <c r="D3735" s="873"/>
    </row>
    <row r="3736" spans="2:4">
      <c r="B3736" s="867" t="s">
        <v>2648</v>
      </c>
      <c r="C3736" s="188">
        <v>0.5</v>
      </c>
      <c r="D3736" s="873"/>
    </row>
    <row r="3737" spans="2:4">
      <c r="B3737" s="888" t="s">
        <v>2343</v>
      </c>
      <c r="C3737" s="188">
        <v>0.22</v>
      </c>
      <c r="D3737" s="873"/>
    </row>
    <row r="3738" spans="2:4">
      <c r="B3738" s="888" t="s">
        <v>163</v>
      </c>
      <c r="C3738" s="185">
        <v>0.35</v>
      </c>
      <c r="D3738" s="873"/>
    </row>
    <row r="3739" spans="2:4">
      <c r="B3739" s="888" t="s">
        <v>165</v>
      </c>
      <c r="C3739" s="185">
        <v>6.8</v>
      </c>
      <c r="D3739" s="873"/>
    </row>
    <row r="3740" spans="2:4" ht="13.5" thickBot="1">
      <c r="B3740" s="922" t="s">
        <v>207</v>
      </c>
      <c r="C3740" s="186">
        <v>0.39</v>
      </c>
      <c r="D3740" s="916"/>
    </row>
    <row r="3741" spans="2:4">
      <c r="B3741" s="912" t="s">
        <v>718</v>
      </c>
      <c r="C3741" s="187"/>
      <c r="D3741" s="873"/>
    </row>
    <row r="3742" spans="2:4">
      <c r="B3742" s="889" t="s">
        <v>209</v>
      </c>
      <c r="C3742" s="356"/>
      <c r="D3742" s="873"/>
    </row>
    <row r="3743" spans="2:4">
      <c r="B3743" s="872" t="s">
        <v>226</v>
      </c>
      <c r="C3743" s="356"/>
      <c r="D3743" s="873"/>
    </row>
    <row r="3744" spans="2:4" ht="12.75" customHeight="1">
      <c r="B3744" s="2461" t="s">
        <v>2649</v>
      </c>
      <c r="C3744" s="2462"/>
      <c r="D3744" s="2463"/>
    </row>
    <row r="3745" spans="2:4" ht="12.75" customHeight="1">
      <c r="B3745" s="2464" t="s">
        <v>2650</v>
      </c>
      <c r="C3745" s="2465"/>
      <c r="D3745" s="2466"/>
    </row>
    <row r="3746" spans="2:4">
      <c r="B3746" s="872"/>
      <c r="C3746" s="356"/>
      <c r="D3746" s="873"/>
    </row>
    <row r="3747" spans="2:4">
      <c r="B3747" s="876" t="s">
        <v>227</v>
      </c>
      <c r="C3747" s="356"/>
      <c r="D3747" s="873"/>
    </row>
    <row r="3748" spans="2:4" ht="12.75" customHeight="1">
      <c r="B3748" s="2454" t="s">
        <v>1432</v>
      </c>
      <c r="C3748" s="2230"/>
      <c r="D3748" s="2455"/>
    </row>
    <row r="3749" spans="2:4" ht="12.75" customHeight="1">
      <c r="B3749" s="2458" t="s">
        <v>456</v>
      </c>
      <c r="C3749" s="2459"/>
      <c r="D3749" s="2460"/>
    </row>
    <row r="3750" spans="2:4" ht="12.75" customHeight="1">
      <c r="B3750" s="2458" t="s">
        <v>918</v>
      </c>
      <c r="C3750" s="2459"/>
      <c r="D3750" s="2460"/>
    </row>
    <row r="3751" spans="2:4" ht="13.5" customHeight="1" thickBot="1">
      <c r="B3751" s="2467" t="s">
        <v>47</v>
      </c>
      <c r="C3751" s="2468"/>
      <c r="D3751" s="2469"/>
    </row>
    <row r="3752" spans="2:4" ht="26.25" thickBot="1">
      <c r="B3752" s="908" t="s">
        <v>644</v>
      </c>
      <c r="C3752" s="349" t="s">
        <v>1089</v>
      </c>
      <c r="D3752" s="878"/>
    </row>
    <row r="3753" spans="2:4">
      <c r="B3753" s="863" t="s">
        <v>645</v>
      </c>
      <c r="C3753" s="179">
        <v>0.04</v>
      </c>
      <c r="D3753" s="878"/>
    </row>
    <row r="3754" spans="2:4">
      <c r="B3754" s="865" t="s">
        <v>646</v>
      </c>
      <c r="C3754" s="180">
        <v>3.9800000000000002E-2</v>
      </c>
      <c r="D3754" s="878"/>
    </row>
    <row r="3755" spans="2:4">
      <c r="B3755" s="865" t="s">
        <v>647</v>
      </c>
      <c r="C3755" s="180">
        <v>3.9600000000000003E-2</v>
      </c>
      <c r="D3755" s="878"/>
    </row>
    <row r="3756" spans="2:4">
      <c r="B3756" s="865" t="s">
        <v>648</v>
      </c>
      <c r="C3756" s="180">
        <v>3.9399999999999998E-2</v>
      </c>
      <c r="D3756" s="878"/>
    </row>
    <row r="3757" spans="2:4">
      <c r="B3757" s="865" t="s">
        <v>649</v>
      </c>
      <c r="C3757" s="180">
        <v>3.9199999999999999E-2</v>
      </c>
      <c r="D3757" s="878"/>
    </row>
    <row r="3758" spans="2:4">
      <c r="B3758" s="865" t="s">
        <v>650</v>
      </c>
      <c r="C3758" s="180">
        <v>3.9E-2</v>
      </c>
      <c r="D3758" s="878"/>
    </row>
    <row r="3759" spans="2:4" ht="13.5" thickBot="1">
      <c r="B3759" s="909" t="s">
        <v>651</v>
      </c>
      <c r="C3759" s="181">
        <v>3.8800000000000001E-2</v>
      </c>
      <c r="D3759" s="878"/>
    </row>
    <row r="3760" spans="2:4">
      <c r="B3760" s="877"/>
      <c r="C3760" s="362"/>
      <c r="D3760" s="878"/>
    </row>
    <row r="3761" spans="2:4" ht="12.75" customHeight="1">
      <c r="B3761" s="2458" t="s">
        <v>286</v>
      </c>
      <c r="C3761" s="2459"/>
      <c r="D3761" s="2460"/>
    </row>
    <row r="3762" spans="2:4">
      <c r="B3762" s="876" t="s">
        <v>529</v>
      </c>
      <c r="C3762" s="356"/>
      <c r="D3762" s="873"/>
    </row>
    <row r="3763" spans="2:4">
      <c r="B3763" s="872" t="s">
        <v>530</v>
      </c>
      <c r="C3763" s="356"/>
      <c r="D3763" s="873"/>
    </row>
    <row r="3764" spans="2:4">
      <c r="B3764" s="872" t="s">
        <v>531</v>
      </c>
      <c r="C3764" s="356"/>
      <c r="D3764" s="873"/>
    </row>
    <row r="3765" spans="2:4">
      <c r="B3765" s="872" t="s">
        <v>532</v>
      </c>
      <c r="C3765" s="356"/>
      <c r="D3765" s="873"/>
    </row>
    <row r="3766" spans="2:4">
      <c r="B3766" s="872" t="s">
        <v>533</v>
      </c>
      <c r="C3766" s="356"/>
      <c r="D3766" s="873"/>
    </row>
    <row r="3767" spans="2:4">
      <c r="B3767" s="872" t="s">
        <v>534</v>
      </c>
      <c r="C3767" s="356"/>
      <c r="D3767" s="873"/>
    </row>
    <row r="3768" spans="2:4">
      <c r="B3768" s="872" t="s">
        <v>535</v>
      </c>
      <c r="C3768" s="356"/>
      <c r="D3768" s="873"/>
    </row>
    <row r="3769" spans="2:4">
      <c r="B3769" s="872" t="s">
        <v>536</v>
      </c>
      <c r="C3769" s="356"/>
      <c r="D3769" s="873"/>
    </row>
    <row r="3770" spans="2:4">
      <c r="B3770" s="872" t="s">
        <v>537</v>
      </c>
      <c r="C3770" s="356"/>
      <c r="D3770" s="873"/>
    </row>
    <row r="3771" spans="2:4">
      <c r="B3771" s="872" t="s">
        <v>538</v>
      </c>
      <c r="C3771" s="356"/>
      <c r="D3771" s="873"/>
    </row>
    <row r="3772" spans="2:4" ht="12.75" customHeight="1">
      <c r="B3772" s="2454" t="s">
        <v>652</v>
      </c>
      <c r="C3772" s="2230"/>
      <c r="D3772" s="2455"/>
    </row>
    <row r="3773" spans="2:4" ht="12.75" customHeight="1">
      <c r="B3773" s="2454" t="s">
        <v>49</v>
      </c>
      <c r="C3773" s="2230"/>
      <c r="D3773" s="2455"/>
    </row>
    <row r="3774" spans="2:4">
      <c r="B3774" s="876" t="s">
        <v>540</v>
      </c>
      <c r="C3774" s="356"/>
      <c r="D3774" s="873"/>
    </row>
    <row r="3775" spans="2:4">
      <c r="B3775" s="872" t="s">
        <v>541</v>
      </c>
      <c r="C3775" s="356"/>
      <c r="D3775" s="873"/>
    </row>
    <row r="3776" spans="2:4">
      <c r="B3776" s="872" t="s">
        <v>542</v>
      </c>
      <c r="C3776" s="356"/>
      <c r="D3776" s="873"/>
    </row>
    <row r="3777" spans="2:4">
      <c r="B3777" s="872" t="s">
        <v>543</v>
      </c>
      <c r="C3777" s="356"/>
      <c r="D3777" s="873"/>
    </row>
    <row r="3778" spans="2:4">
      <c r="B3778" s="872" t="s">
        <v>544</v>
      </c>
      <c r="C3778" s="356"/>
      <c r="D3778" s="873"/>
    </row>
    <row r="3779" spans="2:4">
      <c r="B3779" s="872" t="s">
        <v>545</v>
      </c>
      <c r="C3779" s="356"/>
      <c r="D3779" s="873"/>
    </row>
    <row r="3780" spans="2:4">
      <c r="B3780" s="872" t="s">
        <v>546</v>
      </c>
      <c r="C3780" s="356"/>
      <c r="D3780" s="873"/>
    </row>
    <row r="3781" spans="2:4">
      <c r="B3781" s="872" t="s">
        <v>547</v>
      </c>
      <c r="C3781" s="356"/>
      <c r="D3781" s="873"/>
    </row>
    <row r="3782" spans="2:4">
      <c r="B3782" s="872" t="s">
        <v>548</v>
      </c>
      <c r="C3782" s="356"/>
      <c r="D3782" s="873"/>
    </row>
    <row r="3783" spans="2:4">
      <c r="B3783" s="872" t="s">
        <v>549</v>
      </c>
      <c r="C3783" s="356"/>
      <c r="D3783" s="873"/>
    </row>
    <row r="3784" spans="2:4">
      <c r="B3784" s="872" t="s">
        <v>550</v>
      </c>
      <c r="C3784" s="356"/>
      <c r="D3784" s="873"/>
    </row>
    <row r="3785" spans="2:4">
      <c r="B3785" s="872" t="s">
        <v>580</v>
      </c>
      <c r="C3785" s="356"/>
      <c r="D3785" s="873"/>
    </row>
    <row r="3786" spans="2:4" ht="12.75" customHeight="1">
      <c r="B3786" s="2458" t="s">
        <v>1080</v>
      </c>
      <c r="C3786" s="2459"/>
      <c r="D3786" s="2460"/>
    </row>
    <row r="3787" spans="2:4" ht="12.75" customHeight="1">
      <c r="B3787" s="2458" t="s">
        <v>1081</v>
      </c>
      <c r="C3787" s="2459"/>
      <c r="D3787" s="2460"/>
    </row>
    <row r="3788" spans="2:4" ht="12.75" customHeight="1">
      <c r="B3788" s="2458" t="s">
        <v>924</v>
      </c>
      <c r="C3788" s="2459"/>
      <c r="D3788" s="2460"/>
    </row>
    <row r="3789" spans="2:4" ht="12.75" customHeight="1">
      <c r="B3789" s="2456" t="s">
        <v>522</v>
      </c>
      <c r="C3789" s="2457"/>
      <c r="D3789" s="878"/>
    </row>
    <row r="3790" spans="2:4" ht="12.75" customHeight="1">
      <c r="B3790" s="2458" t="s">
        <v>582</v>
      </c>
      <c r="C3790" s="2459"/>
      <c r="D3790" s="2460"/>
    </row>
    <row r="3791" spans="2:4" ht="13.5" thickBot="1">
      <c r="B3791" s="2569" t="s">
        <v>2702</v>
      </c>
      <c r="C3791" s="2570"/>
      <c r="D3791" s="2571"/>
    </row>
    <row r="3792" spans="2:4">
      <c r="B3792" s="270"/>
      <c r="C3792" s="356"/>
      <c r="D3792" s="356"/>
    </row>
    <row r="3793" spans="2:4">
      <c r="B3793" s="2562" t="s">
        <v>2352</v>
      </c>
      <c r="C3793" s="1891"/>
      <c r="D3793" s="2563"/>
    </row>
    <row r="3794" spans="2:4" ht="13.5" customHeight="1" thickBot="1">
      <c r="B3794" s="2467" t="s">
        <v>2353</v>
      </c>
      <c r="C3794" s="2468"/>
      <c r="D3794" s="2469"/>
    </row>
    <row r="3795" spans="2:4" ht="39" thickBot="1">
      <c r="B3795" s="861" t="s">
        <v>307</v>
      </c>
      <c r="C3795" s="166" t="s">
        <v>2354</v>
      </c>
      <c r="D3795" s="862" t="s">
        <v>270</v>
      </c>
    </row>
    <row r="3796" spans="2:4" ht="13.5" thickBot="1">
      <c r="B3796" s="863" t="s">
        <v>271</v>
      </c>
      <c r="C3796" s="189">
        <v>1800</v>
      </c>
      <c r="D3796" s="864" t="s">
        <v>272</v>
      </c>
    </row>
    <row r="3797" spans="2:4">
      <c r="B3797" s="865" t="s">
        <v>273</v>
      </c>
      <c r="C3797" s="189">
        <v>350</v>
      </c>
      <c r="D3797" s="866" t="s">
        <v>609</v>
      </c>
    </row>
    <row r="3798" spans="2:4">
      <c r="B3798" s="865"/>
      <c r="C3798" s="350"/>
      <c r="D3798" s="866"/>
    </row>
    <row r="3799" spans="2:4">
      <c r="B3799" s="872" t="s">
        <v>215</v>
      </c>
      <c r="C3799" s="350"/>
      <c r="D3799" s="866"/>
    </row>
    <row r="3800" spans="2:4" ht="13.5" thickBot="1">
      <c r="B3800" s="915"/>
      <c r="C3800" s="177"/>
      <c r="D3800" s="871"/>
    </row>
    <row r="3801" spans="2:4">
      <c r="B3801" s="872"/>
      <c r="C3801" s="178"/>
      <c r="D3801" s="916"/>
    </row>
    <row r="3802" spans="2:4">
      <c r="B3802" s="876" t="s">
        <v>227</v>
      </c>
      <c r="C3802" s="356"/>
      <c r="D3802" s="873"/>
    </row>
    <row r="3803" spans="2:4" ht="12.75" customHeight="1">
      <c r="B3803" s="2454" t="s">
        <v>2355</v>
      </c>
      <c r="C3803" s="2230"/>
      <c r="D3803" s="2455"/>
    </row>
    <row r="3804" spans="2:4" ht="12.75" customHeight="1">
      <c r="B3804" s="2458" t="s">
        <v>456</v>
      </c>
      <c r="C3804" s="2459"/>
      <c r="D3804" s="2460"/>
    </row>
    <row r="3805" spans="2:4" ht="12.75" customHeight="1">
      <c r="B3805" s="2454" t="s">
        <v>2356</v>
      </c>
      <c r="C3805" s="2230"/>
      <c r="D3805" s="2455"/>
    </row>
    <row r="3806" spans="2:4" ht="24.75" customHeight="1" thickBot="1">
      <c r="B3806" s="2572" t="s">
        <v>2357</v>
      </c>
      <c r="C3806" s="2516"/>
      <c r="D3806" s="2517"/>
    </row>
    <row r="3807" spans="2:4" ht="14.25" thickTop="1" thickBot="1">
      <c r="B3807"/>
      <c r="C3807"/>
      <c r="D3807"/>
    </row>
    <row r="3808" spans="2:4" ht="13.5" thickTop="1">
      <c r="B3808" s="2591" t="s">
        <v>606</v>
      </c>
      <c r="C3808" s="2592"/>
      <c r="D3808" s="2593"/>
    </row>
    <row r="3809" spans="2:4" ht="38.25" customHeight="1" thickBot="1">
      <c r="B3809" s="2594" t="s">
        <v>607</v>
      </c>
      <c r="C3809" s="2595"/>
      <c r="D3809" s="2596"/>
    </row>
    <row r="3810" spans="2:4" ht="13.5" thickBot="1">
      <c r="B3810" s="926" t="s">
        <v>51</v>
      </c>
      <c r="C3810" s="337" t="s">
        <v>2366</v>
      </c>
      <c r="D3810" s="927" t="s">
        <v>270</v>
      </c>
    </row>
    <row r="3811" spans="2:4">
      <c r="B3811" s="928" t="s">
        <v>271</v>
      </c>
      <c r="C3811" s="338">
        <v>0</v>
      </c>
      <c r="D3811" s="929" t="s">
        <v>2799</v>
      </c>
    </row>
    <row r="3812" spans="2:4">
      <c r="B3812" s="930" t="s">
        <v>273</v>
      </c>
      <c r="C3812" s="339">
        <v>5</v>
      </c>
      <c r="D3812" s="931" t="s">
        <v>609</v>
      </c>
    </row>
    <row r="3813" spans="2:4">
      <c r="B3813" s="930" t="s">
        <v>275</v>
      </c>
      <c r="C3813" s="340">
        <v>4.4999999999999998E-2</v>
      </c>
      <c r="D3813" s="931" t="s">
        <v>276</v>
      </c>
    </row>
    <row r="3814" spans="2:4">
      <c r="B3814" s="930" t="s">
        <v>277</v>
      </c>
      <c r="C3814" s="340">
        <v>7.0000000000000007E-2</v>
      </c>
      <c r="D3814" s="932" t="s">
        <v>284</v>
      </c>
    </row>
    <row r="3815" spans="2:4">
      <c r="B3815" s="930" t="s">
        <v>279</v>
      </c>
      <c r="C3815" s="341"/>
      <c r="D3815" s="932"/>
    </row>
    <row r="3816" spans="2:4">
      <c r="B3816" s="930" t="s">
        <v>1398</v>
      </c>
      <c r="C3816" s="342" t="s">
        <v>2358</v>
      </c>
      <c r="D3816" s="932" t="s">
        <v>284</v>
      </c>
    </row>
    <row r="3817" spans="2:4">
      <c r="B3817" s="930" t="s">
        <v>280</v>
      </c>
      <c r="C3817" s="342" t="s">
        <v>2359</v>
      </c>
      <c r="D3817" s="932" t="s">
        <v>284</v>
      </c>
    </row>
    <row r="3818" spans="2:4">
      <c r="B3818" s="930" t="s">
        <v>1400</v>
      </c>
      <c r="C3818" s="342" t="s">
        <v>2359</v>
      </c>
      <c r="D3818" s="932" t="s">
        <v>284</v>
      </c>
    </row>
    <row r="3819" spans="2:4">
      <c r="B3819" s="933" t="s">
        <v>718</v>
      </c>
      <c r="C3819" s="343"/>
      <c r="D3819" s="934"/>
    </row>
    <row r="3820" spans="2:4">
      <c r="B3820" s="2600" t="s">
        <v>2800</v>
      </c>
      <c r="C3820" s="2601"/>
      <c r="D3820" s="2602"/>
    </row>
    <row r="3821" spans="2:4">
      <c r="B3821" s="2600" t="s">
        <v>2801</v>
      </c>
      <c r="C3821" s="2601"/>
      <c r="D3821" s="2602"/>
    </row>
    <row r="3822" spans="2:4">
      <c r="B3822" s="2603" t="s">
        <v>281</v>
      </c>
      <c r="C3822" s="2604"/>
      <c r="D3822" s="2605"/>
    </row>
    <row r="3823" spans="2:4">
      <c r="B3823" s="935" t="s">
        <v>2802</v>
      </c>
      <c r="C3823" s="2606" t="s">
        <v>2803</v>
      </c>
      <c r="D3823" s="2607"/>
    </row>
    <row r="3824" spans="2:4">
      <c r="B3824" s="936" t="s">
        <v>610</v>
      </c>
      <c r="C3824" s="2567">
        <v>0.05</v>
      </c>
      <c r="D3824" s="2568"/>
    </row>
    <row r="3825" spans="2:4">
      <c r="B3825" s="936" t="s">
        <v>611</v>
      </c>
      <c r="C3825" s="2567">
        <v>0.05</v>
      </c>
      <c r="D3825" s="2568"/>
    </row>
    <row r="3826" spans="2:4">
      <c r="B3826" s="936" t="s">
        <v>612</v>
      </c>
      <c r="C3826" s="2567">
        <v>0.05</v>
      </c>
      <c r="D3826" s="2568"/>
    </row>
    <row r="3827" spans="2:4">
      <c r="B3827" s="936" t="s">
        <v>613</v>
      </c>
      <c r="C3827" s="2567">
        <v>0.22</v>
      </c>
      <c r="D3827" s="2568"/>
    </row>
    <row r="3828" spans="2:4">
      <c r="B3828" s="936" t="s">
        <v>614</v>
      </c>
      <c r="C3828" s="2567">
        <v>0.05</v>
      </c>
      <c r="D3828" s="2568"/>
    </row>
    <row r="3829" spans="2:4">
      <c r="B3829" s="936" t="s">
        <v>615</v>
      </c>
      <c r="C3829" s="2567">
        <v>0.27500000000000002</v>
      </c>
      <c r="D3829" s="2568"/>
    </row>
    <row r="3830" spans="2:4">
      <c r="B3830" s="937" t="s">
        <v>705</v>
      </c>
      <c r="C3830" s="2567">
        <v>0.2</v>
      </c>
      <c r="D3830" s="2568"/>
    </row>
    <row r="3831" spans="2:4">
      <c r="B3831" s="937" t="s">
        <v>2337</v>
      </c>
      <c r="C3831" s="2567">
        <v>0.22</v>
      </c>
      <c r="D3831" s="2568"/>
    </row>
    <row r="3832" spans="2:4">
      <c r="B3832" s="937" t="s">
        <v>2804</v>
      </c>
      <c r="C3832" s="2567">
        <v>0.2</v>
      </c>
      <c r="D3832" s="2568"/>
    </row>
    <row r="3833" spans="2:4">
      <c r="B3833" s="937" t="s">
        <v>2805</v>
      </c>
      <c r="C3833" s="2567">
        <v>0.22</v>
      </c>
      <c r="D3833" s="2568"/>
    </row>
    <row r="3834" spans="2:4">
      <c r="B3834" s="937" t="s">
        <v>2360</v>
      </c>
      <c r="C3834" s="2567">
        <v>0.19</v>
      </c>
      <c r="D3834" s="2568"/>
    </row>
    <row r="3835" spans="2:4">
      <c r="B3835" s="937" t="s">
        <v>2361</v>
      </c>
      <c r="C3835" s="2567">
        <v>0.3</v>
      </c>
      <c r="D3835" s="2568"/>
    </row>
    <row r="3836" spans="2:4">
      <c r="B3836" s="936" t="s">
        <v>616</v>
      </c>
      <c r="C3836" s="2567">
        <v>8.8999999999999996E-2</v>
      </c>
      <c r="D3836" s="2568"/>
    </row>
    <row r="3837" spans="2:4">
      <c r="B3837" s="936" t="s">
        <v>617</v>
      </c>
      <c r="C3837" s="2567">
        <v>0.22</v>
      </c>
      <c r="D3837" s="2568"/>
    </row>
    <row r="3838" spans="2:4">
      <c r="B3838" s="936" t="s">
        <v>618</v>
      </c>
      <c r="C3838" s="2567">
        <v>8.8999999999999996E-2</v>
      </c>
      <c r="D3838" s="2568"/>
    </row>
    <row r="3839" spans="2:4">
      <c r="B3839" s="936" t="s">
        <v>619</v>
      </c>
      <c r="C3839" s="2567">
        <v>0.19</v>
      </c>
      <c r="D3839" s="2568"/>
    </row>
    <row r="3840" spans="2:4">
      <c r="B3840" s="936" t="s">
        <v>620</v>
      </c>
      <c r="C3840" s="2567">
        <v>0.09</v>
      </c>
      <c r="D3840" s="2568"/>
    </row>
    <row r="3841" spans="2:4">
      <c r="B3841" s="936" t="s">
        <v>621</v>
      </c>
      <c r="C3841" s="2567">
        <v>0.16</v>
      </c>
      <c r="D3841" s="2568"/>
    </row>
    <row r="3842" spans="2:4">
      <c r="B3842" s="936" t="s">
        <v>623</v>
      </c>
      <c r="C3842" s="2567">
        <v>0.28000000000000003</v>
      </c>
      <c r="D3842" s="2568"/>
    </row>
    <row r="3843" spans="2:4">
      <c r="B3843" s="936" t="s">
        <v>622</v>
      </c>
      <c r="C3843" s="2567">
        <v>8.8999999999999996E-2</v>
      </c>
      <c r="D3843" s="2568"/>
    </row>
    <row r="3844" spans="2:4">
      <c r="B3844" s="936" t="s">
        <v>624</v>
      </c>
      <c r="C3844" s="2567">
        <v>0.2</v>
      </c>
      <c r="D3844" s="2568"/>
    </row>
    <row r="3845" spans="2:4">
      <c r="B3845" s="936" t="s">
        <v>161</v>
      </c>
      <c r="C3845" s="2567">
        <v>1</v>
      </c>
      <c r="D3845" s="2568"/>
    </row>
    <row r="3846" spans="2:4">
      <c r="B3846" s="936" t="s">
        <v>164</v>
      </c>
      <c r="C3846" s="2567">
        <v>0.3</v>
      </c>
      <c r="D3846" s="2568"/>
    </row>
    <row r="3847" spans="2:4">
      <c r="B3847" s="936" t="s">
        <v>158</v>
      </c>
      <c r="C3847" s="2567">
        <v>0.19</v>
      </c>
      <c r="D3847" s="2568"/>
    </row>
    <row r="3848" spans="2:4">
      <c r="B3848" s="937" t="s">
        <v>2273</v>
      </c>
      <c r="C3848" s="2567">
        <v>0.6</v>
      </c>
      <c r="D3848" s="2568"/>
    </row>
    <row r="3849" spans="2:4">
      <c r="B3849" s="937" t="s">
        <v>2806</v>
      </c>
      <c r="C3849" s="2567">
        <v>0.2</v>
      </c>
      <c r="D3849" s="2568"/>
    </row>
    <row r="3850" spans="2:4">
      <c r="B3850" s="937" t="s">
        <v>2807</v>
      </c>
      <c r="C3850" s="2567">
        <v>0.22</v>
      </c>
      <c r="D3850" s="2568"/>
    </row>
    <row r="3851" spans="2:4">
      <c r="B3851" s="937" t="s">
        <v>2362</v>
      </c>
      <c r="C3851" s="2567">
        <v>6.8</v>
      </c>
      <c r="D3851" s="2568"/>
    </row>
    <row r="3852" spans="2:4">
      <c r="B3852" s="937" t="s">
        <v>2808</v>
      </c>
      <c r="C3852" s="2567">
        <v>0.2</v>
      </c>
      <c r="D3852" s="2568"/>
    </row>
    <row r="3853" spans="2:4">
      <c r="B3853" s="937" t="s">
        <v>2809</v>
      </c>
      <c r="C3853" s="2567">
        <v>0.22</v>
      </c>
      <c r="D3853" s="2568"/>
    </row>
    <row r="3854" spans="2:4">
      <c r="B3854" s="936" t="s">
        <v>213</v>
      </c>
      <c r="C3854" s="2567">
        <v>0.27</v>
      </c>
      <c r="D3854" s="2568"/>
    </row>
    <row r="3855" spans="2:4">
      <c r="B3855" s="936" t="s">
        <v>214</v>
      </c>
      <c r="C3855" s="2567">
        <v>0.3</v>
      </c>
      <c r="D3855" s="2568"/>
    </row>
    <row r="3856" spans="2:4">
      <c r="B3856" s="937" t="s">
        <v>2810</v>
      </c>
      <c r="C3856" s="2567">
        <v>0.39</v>
      </c>
      <c r="D3856" s="2568"/>
    </row>
    <row r="3857" spans="2:4">
      <c r="B3857" s="937" t="s">
        <v>2811</v>
      </c>
      <c r="C3857" s="2567">
        <v>0.85</v>
      </c>
      <c r="D3857" s="2568"/>
    </row>
    <row r="3858" spans="2:4">
      <c r="B3858" s="937" t="s">
        <v>2742</v>
      </c>
      <c r="C3858" s="2567">
        <v>0.5</v>
      </c>
      <c r="D3858" s="2568"/>
    </row>
    <row r="3859" spans="2:4">
      <c r="B3859" s="936" t="s">
        <v>165</v>
      </c>
      <c r="C3859" s="2567">
        <v>6.8</v>
      </c>
      <c r="D3859" s="2568"/>
    </row>
    <row r="3860" spans="2:4" ht="12.75" customHeight="1">
      <c r="B3860" s="938" t="s">
        <v>718</v>
      </c>
      <c r="C3860" s="344"/>
      <c r="D3860" s="939"/>
    </row>
    <row r="3861" spans="2:4" ht="12.75" customHeight="1">
      <c r="B3861" s="2655" t="s">
        <v>2814</v>
      </c>
      <c r="C3861" s="2656"/>
      <c r="D3861" s="2657"/>
    </row>
    <row r="3862" spans="2:4" ht="12.75" customHeight="1">
      <c r="B3862" s="2640" t="s">
        <v>2671</v>
      </c>
      <c r="C3862" s="2641"/>
      <c r="D3862" s="2642"/>
    </row>
    <row r="3863" spans="2:4" ht="12.75" customHeight="1">
      <c r="B3863" s="2658" t="s">
        <v>2812</v>
      </c>
      <c r="C3863" s="2659"/>
      <c r="D3863" s="2660"/>
    </row>
    <row r="3864" spans="2:4" ht="12.75" customHeight="1">
      <c r="B3864" s="2661" t="s">
        <v>227</v>
      </c>
      <c r="C3864" s="2662"/>
      <c r="D3864" s="2663"/>
    </row>
    <row r="3865" spans="2:4" ht="12.75" customHeight="1">
      <c r="B3865" s="2582" t="s">
        <v>46</v>
      </c>
      <c r="C3865" s="2583"/>
      <c r="D3865" s="2584"/>
    </row>
    <row r="3866" spans="2:4" ht="13.5" customHeight="1">
      <c r="B3866" s="2582" t="s">
        <v>834</v>
      </c>
      <c r="C3866" s="2583"/>
      <c r="D3866" s="2584"/>
    </row>
    <row r="3867" spans="2:4" ht="12.75" customHeight="1">
      <c r="B3867" s="2582" t="s">
        <v>710</v>
      </c>
      <c r="C3867" s="2583"/>
      <c r="D3867" s="2584"/>
    </row>
    <row r="3868" spans="2:4" ht="13.5" customHeight="1" thickBot="1">
      <c r="B3868" s="2643" t="s">
        <v>1166</v>
      </c>
      <c r="C3868" s="2644"/>
      <c r="D3868" s="2645"/>
    </row>
    <row r="3869" spans="2:4" ht="51">
      <c r="B3869" s="940" t="s">
        <v>51</v>
      </c>
      <c r="C3869" s="345" t="s">
        <v>711</v>
      </c>
      <c r="D3869" s="941" t="s">
        <v>270</v>
      </c>
    </row>
    <row r="3870" spans="2:4" ht="12.75" customHeight="1" thickBot="1">
      <c r="B3870" s="942" t="s">
        <v>144</v>
      </c>
      <c r="C3870" s="346">
        <v>0.05</v>
      </c>
      <c r="D3870" s="943" t="s">
        <v>712</v>
      </c>
    </row>
    <row r="3871" spans="2:4" ht="12.75" customHeight="1">
      <c r="B3871" s="2646" t="s">
        <v>1061</v>
      </c>
      <c r="C3871" s="2647"/>
      <c r="D3871" s="2648"/>
    </row>
    <row r="3872" spans="2:4">
      <c r="B3872" s="2649" t="s">
        <v>529</v>
      </c>
      <c r="C3872" s="2650"/>
      <c r="D3872" s="2651"/>
    </row>
    <row r="3873" spans="2:4">
      <c r="B3873" s="2597" t="s">
        <v>530</v>
      </c>
      <c r="C3873" s="2598"/>
      <c r="D3873" s="2599"/>
    </row>
    <row r="3874" spans="2:4">
      <c r="B3874" s="2597" t="s">
        <v>531</v>
      </c>
      <c r="C3874" s="2598"/>
      <c r="D3874" s="2599"/>
    </row>
    <row r="3875" spans="2:4">
      <c r="B3875" s="2597" t="s">
        <v>532</v>
      </c>
      <c r="C3875" s="2598"/>
      <c r="D3875" s="2599"/>
    </row>
    <row r="3876" spans="2:4">
      <c r="B3876" s="2597" t="s">
        <v>533</v>
      </c>
      <c r="C3876" s="2598"/>
      <c r="D3876" s="2599"/>
    </row>
    <row r="3877" spans="2:4">
      <c r="B3877" s="2597" t="s">
        <v>534</v>
      </c>
      <c r="C3877" s="2598"/>
      <c r="D3877" s="2599"/>
    </row>
    <row r="3878" spans="2:4">
      <c r="B3878" s="2597" t="s">
        <v>535</v>
      </c>
      <c r="C3878" s="2598"/>
      <c r="D3878" s="2599"/>
    </row>
    <row r="3879" spans="2:4">
      <c r="B3879" s="2597" t="s">
        <v>536</v>
      </c>
      <c r="C3879" s="2598"/>
      <c r="D3879" s="2599"/>
    </row>
    <row r="3880" spans="2:4">
      <c r="B3880" s="2597" t="s">
        <v>537</v>
      </c>
      <c r="C3880" s="2598"/>
      <c r="D3880" s="2599"/>
    </row>
    <row r="3881" spans="2:4" ht="12.75" customHeight="1">
      <c r="B3881" s="2597" t="s">
        <v>538</v>
      </c>
      <c r="C3881" s="2598"/>
      <c r="D3881" s="2599"/>
    </row>
    <row r="3882" spans="2:4" ht="12.75" customHeight="1">
      <c r="B3882" s="2582" t="s">
        <v>652</v>
      </c>
      <c r="C3882" s="2583"/>
      <c r="D3882" s="2584"/>
    </row>
    <row r="3883" spans="2:4" ht="12.75" customHeight="1">
      <c r="B3883" s="2582" t="s">
        <v>49</v>
      </c>
      <c r="C3883" s="2583"/>
      <c r="D3883" s="2584"/>
    </row>
    <row r="3884" spans="2:4">
      <c r="B3884" s="2649" t="s">
        <v>540</v>
      </c>
      <c r="C3884" s="2650"/>
      <c r="D3884" s="2651"/>
    </row>
    <row r="3885" spans="2:4">
      <c r="B3885" s="2597" t="s">
        <v>541</v>
      </c>
      <c r="C3885" s="2598"/>
      <c r="D3885" s="2599"/>
    </row>
    <row r="3886" spans="2:4">
      <c r="B3886" s="2597" t="s">
        <v>542</v>
      </c>
      <c r="C3886" s="2598"/>
      <c r="D3886" s="2599"/>
    </row>
    <row r="3887" spans="2:4">
      <c r="B3887" s="2597" t="s">
        <v>543</v>
      </c>
      <c r="C3887" s="2598"/>
      <c r="D3887" s="2599"/>
    </row>
    <row r="3888" spans="2:4">
      <c r="B3888" s="2597" t="s">
        <v>544</v>
      </c>
      <c r="C3888" s="2598"/>
      <c r="D3888" s="2599"/>
    </row>
    <row r="3889" spans="2:4">
      <c r="B3889" s="2597" t="s">
        <v>545</v>
      </c>
      <c r="C3889" s="2598"/>
      <c r="D3889" s="2599"/>
    </row>
    <row r="3890" spans="2:4">
      <c r="B3890" s="2597" t="s">
        <v>546</v>
      </c>
      <c r="C3890" s="2598"/>
      <c r="D3890" s="2599"/>
    </row>
    <row r="3891" spans="2:4">
      <c r="B3891" s="2597" t="s">
        <v>547</v>
      </c>
      <c r="C3891" s="2598"/>
      <c r="D3891" s="2599"/>
    </row>
    <row r="3892" spans="2:4">
      <c r="B3892" s="2597" t="s">
        <v>548</v>
      </c>
      <c r="C3892" s="2598"/>
      <c r="D3892" s="2599"/>
    </row>
    <row r="3893" spans="2:4">
      <c r="B3893" s="2597" t="s">
        <v>549</v>
      </c>
      <c r="C3893" s="2598"/>
      <c r="D3893" s="2599"/>
    </row>
    <row r="3894" spans="2:4">
      <c r="B3894" s="2597" t="s">
        <v>550</v>
      </c>
      <c r="C3894" s="2598"/>
      <c r="D3894" s="2599"/>
    </row>
    <row r="3895" spans="2:4" ht="12.75" customHeight="1">
      <c r="B3895" s="2597" t="s">
        <v>580</v>
      </c>
      <c r="C3895" s="2598"/>
      <c r="D3895" s="2599"/>
    </row>
    <row r="3896" spans="2:4" ht="35.25" customHeight="1">
      <c r="B3896" s="2652" t="s">
        <v>1080</v>
      </c>
      <c r="C3896" s="2653"/>
      <c r="D3896" s="2654"/>
    </row>
    <row r="3897" spans="2:4" ht="20.25" customHeight="1">
      <c r="B3897" s="2582" t="s">
        <v>1081</v>
      </c>
      <c r="C3897" s="2583"/>
      <c r="D3897" s="2584"/>
    </row>
    <row r="3898" spans="2:4" ht="20.25" customHeight="1">
      <c r="B3898" s="2582" t="s">
        <v>302</v>
      </c>
      <c r="C3898" s="2583"/>
      <c r="D3898" s="2584"/>
    </row>
    <row r="3899" spans="2:4" ht="12.75" customHeight="1">
      <c r="B3899" s="2579" t="s">
        <v>517</v>
      </c>
      <c r="C3899" s="2580"/>
      <c r="D3899" s="2581"/>
    </row>
    <row r="3900" spans="2:4" ht="25.5" customHeight="1">
      <c r="B3900" s="2582" t="s">
        <v>582</v>
      </c>
      <c r="C3900" s="2583"/>
      <c r="D3900" s="2584"/>
    </row>
    <row r="3901" spans="2:4" ht="13.5" customHeight="1" thickBot="1">
      <c r="B3901" s="2588" t="s">
        <v>2813</v>
      </c>
      <c r="C3901" s="2589"/>
      <c r="D3901" s="2590"/>
    </row>
    <row r="3902" spans="2:4" ht="14.25" thickTop="1" thickBot="1">
      <c r="B3902"/>
      <c r="C3902"/>
      <c r="D3902"/>
    </row>
    <row r="3903" spans="2:4" ht="13.5" customHeight="1" thickTop="1">
      <c r="B3903" s="2506" t="s">
        <v>1433</v>
      </c>
      <c r="C3903" s="2507"/>
      <c r="D3903" s="2508"/>
    </row>
    <row r="3904" spans="2:4" ht="12.75" customHeight="1">
      <c r="B3904" s="2458" t="s">
        <v>927</v>
      </c>
      <c r="C3904" s="2459"/>
      <c r="D3904" s="2460"/>
    </row>
    <row r="3905" spans="2:4" ht="12.75" customHeight="1">
      <c r="B3905" s="2585" t="s">
        <v>2670</v>
      </c>
      <c r="C3905" s="2586"/>
      <c r="D3905" s="2587"/>
    </row>
    <row r="3906" spans="2:4">
      <c r="B3906" s="944"/>
      <c r="C3906" s="273"/>
      <c r="D3906" s="945"/>
    </row>
    <row r="3907" spans="2:4" ht="51.75" thickBot="1">
      <c r="B3907" s="946" t="s">
        <v>307</v>
      </c>
      <c r="C3907" s="274" t="s">
        <v>2363</v>
      </c>
      <c r="D3907" s="945" t="s">
        <v>270</v>
      </c>
    </row>
    <row r="3908" spans="2:4">
      <c r="B3908" s="947" t="s">
        <v>2364</v>
      </c>
      <c r="C3908" s="196">
        <v>0.04</v>
      </c>
      <c r="D3908" s="948" t="s">
        <v>284</v>
      </c>
    </row>
    <row r="3909" spans="2:4">
      <c r="B3909" s="949" t="s">
        <v>2365</v>
      </c>
      <c r="C3909" s="196">
        <v>3.9E-2</v>
      </c>
      <c r="D3909" s="948" t="s">
        <v>284</v>
      </c>
    </row>
    <row r="3910" spans="2:4">
      <c r="B3910" s="949" t="s">
        <v>1084</v>
      </c>
      <c r="C3910" s="196">
        <v>3.9E-2</v>
      </c>
      <c r="D3910" s="948" t="s">
        <v>284</v>
      </c>
    </row>
    <row r="3911" spans="2:4">
      <c r="B3911" s="950" t="s">
        <v>1058</v>
      </c>
      <c r="C3911" s="196">
        <v>0.04</v>
      </c>
      <c r="D3911" s="948" t="s">
        <v>284</v>
      </c>
    </row>
    <row r="3912" spans="2:4">
      <c r="B3912" s="951" t="s">
        <v>2366</v>
      </c>
      <c r="C3912" s="196">
        <v>0.05</v>
      </c>
      <c r="D3912" s="948" t="s">
        <v>284</v>
      </c>
    </row>
    <row r="3913" spans="2:4">
      <c r="B3913" s="944"/>
      <c r="C3913" s="273"/>
      <c r="D3913" s="945"/>
    </row>
    <row r="3914" spans="2:4" ht="12.75" customHeight="1">
      <c r="B3914" s="2573" t="s">
        <v>2367</v>
      </c>
      <c r="C3914" s="2574"/>
      <c r="D3914" s="2575"/>
    </row>
    <row r="3915" spans="2:4">
      <c r="B3915" s="2576"/>
      <c r="C3915" s="2577"/>
      <c r="D3915" s="2578"/>
    </row>
    <row r="3916" spans="2:4">
      <c r="B3916" s="944"/>
      <c r="C3916" s="273"/>
      <c r="D3916" s="945"/>
    </row>
    <row r="3917" spans="2:4">
      <c r="B3917" s="944"/>
      <c r="C3917" s="273"/>
      <c r="D3917" s="945"/>
    </row>
    <row r="3918" spans="2:4" ht="26.25" thickBot="1">
      <c r="B3918" s="946" t="s">
        <v>1434</v>
      </c>
      <c r="C3918" s="274" t="s">
        <v>1089</v>
      </c>
      <c r="D3918" s="952"/>
    </row>
    <row r="3919" spans="2:4">
      <c r="B3919" s="947" t="s">
        <v>1435</v>
      </c>
      <c r="C3919" s="196" t="s">
        <v>1436</v>
      </c>
      <c r="D3919" s="953"/>
    </row>
    <row r="3920" spans="2:4">
      <c r="B3920" s="949" t="s">
        <v>1437</v>
      </c>
      <c r="C3920" s="196" t="s">
        <v>1438</v>
      </c>
      <c r="D3920" s="953"/>
    </row>
    <row r="3921" spans="2:4">
      <c r="B3921" s="949" t="s">
        <v>1439</v>
      </c>
      <c r="C3921" s="196" t="s">
        <v>1440</v>
      </c>
      <c r="D3921" s="953"/>
    </row>
    <row r="3922" spans="2:4">
      <c r="B3922" s="950" t="s">
        <v>1441</v>
      </c>
      <c r="C3922" s="196" t="s">
        <v>1442</v>
      </c>
      <c r="D3922" s="953"/>
    </row>
    <row r="3923" spans="2:4">
      <c r="B3923" s="951" t="s">
        <v>1443</v>
      </c>
      <c r="C3923" s="196" t="s">
        <v>1444</v>
      </c>
      <c r="D3923" s="953"/>
    </row>
    <row r="3924" spans="2:4">
      <c r="B3924" s="951" t="s">
        <v>1445</v>
      </c>
      <c r="C3924" s="196" t="s">
        <v>1446</v>
      </c>
      <c r="D3924" s="953"/>
    </row>
    <row r="3925" spans="2:4" ht="13.5" thickBot="1">
      <c r="B3925" s="954" t="s">
        <v>1447</v>
      </c>
      <c r="C3925" s="196" t="s">
        <v>1448</v>
      </c>
      <c r="D3925" s="953"/>
    </row>
    <row r="3926" spans="2:4">
      <c r="B3926" s="912"/>
      <c r="C3926" s="197"/>
      <c r="D3926" s="955"/>
    </row>
    <row r="3927" spans="2:4" ht="12.75" customHeight="1">
      <c r="B3927" s="2490" t="s">
        <v>2368</v>
      </c>
      <c r="C3927" s="2491"/>
      <c r="D3927" s="2492"/>
    </row>
    <row r="3928" spans="2:4" ht="13.5" thickBot="1">
      <c r="B3928" s="872"/>
      <c r="C3928" s="356"/>
      <c r="D3928" s="873"/>
    </row>
    <row r="3929" spans="2:4" ht="26.25" thickBot="1">
      <c r="B3929" s="956" t="s">
        <v>324</v>
      </c>
      <c r="C3929" s="198" t="s">
        <v>1089</v>
      </c>
      <c r="D3929" s="955"/>
    </row>
    <row r="3930" spans="2:4">
      <c r="B3930" s="914" t="s">
        <v>231</v>
      </c>
      <c r="C3930" s="199">
        <v>0.04</v>
      </c>
      <c r="D3930" s="955"/>
    </row>
    <row r="3931" spans="2:4">
      <c r="B3931" s="867" t="s">
        <v>325</v>
      </c>
      <c r="C3931" s="200">
        <v>3.9800000000000002E-2</v>
      </c>
      <c r="D3931" s="955"/>
    </row>
    <row r="3932" spans="2:4">
      <c r="B3932" s="867" t="s">
        <v>326</v>
      </c>
      <c r="C3932" s="200">
        <v>3.9600000000000003E-2</v>
      </c>
      <c r="D3932" s="955"/>
    </row>
    <row r="3933" spans="2:4">
      <c r="B3933" s="867" t="s">
        <v>127</v>
      </c>
      <c r="C3933" s="200">
        <v>3.9399999999999998E-2</v>
      </c>
      <c r="D3933" s="955"/>
    </row>
    <row r="3934" spans="2:4">
      <c r="B3934" s="867" t="s">
        <v>234</v>
      </c>
      <c r="C3934" s="200">
        <v>3.9199999999999999E-2</v>
      </c>
      <c r="D3934" s="955"/>
    </row>
    <row r="3935" spans="2:4">
      <c r="B3935" s="867" t="s">
        <v>235</v>
      </c>
      <c r="C3935" s="200">
        <v>3.9E-2</v>
      </c>
      <c r="D3935" s="955"/>
    </row>
    <row r="3936" spans="2:4" ht="13.5" thickBot="1">
      <c r="B3936" s="870" t="s">
        <v>236</v>
      </c>
      <c r="C3936" s="201">
        <v>3.8800000000000001E-2</v>
      </c>
      <c r="D3936" s="955"/>
    </row>
    <row r="3937" spans="2:4">
      <c r="B3937" s="912"/>
      <c r="C3937" s="202"/>
      <c r="D3937" s="955"/>
    </row>
    <row r="3938" spans="2:4">
      <c r="B3938" s="872"/>
      <c r="C3938" s="356"/>
      <c r="D3938" s="873"/>
    </row>
    <row r="3939" spans="2:4">
      <c r="B3939" s="876" t="s">
        <v>227</v>
      </c>
      <c r="C3939" s="356"/>
      <c r="D3939" s="873"/>
    </row>
    <row r="3940" spans="2:4" ht="12.75" customHeight="1">
      <c r="B3940" s="2458" t="s">
        <v>301</v>
      </c>
      <c r="C3940" s="2459"/>
      <c r="D3940" s="2460"/>
    </row>
    <row r="3941" spans="2:4">
      <c r="B3941" s="876" t="s">
        <v>529</v>
      </c>
      <c r="C3941" s="356"/>
      <c r="D3941" s="873"/>
    </row>
    <row r="3942" spans="2:4">
      <c r="B3942" s="872" t="s">
        <v>530</v>
      </c>
      <c r="C3942" s="356"/>
      <c r="D3942" s="873"/>
    </row>
    <row r="3943" spans="2:4">
      <c r="B3943" s="872" t="s">
        <v>531</v>
      </c>
      <c r="C3943" s="356"/>
      <c r="D3943" s="873"/>
    </row>
    <row r="3944" spans="2:4">
      <c r="B3944" s="872" t="s">
        <v>532</v>
      </c>
      <c r="C3944" s="356"/>
      <c r="D3944" s="873"/>
    </row>
    <row r="3945" spans="2:4">
      <c r="B3945" s="872" t="s">
        <v>533</v>
      </c>
      <c r="C3945" s="356"/>
      <c r="D3945" s="873"/>
    </row>
    <row r="3946" spans="2:4">
      <c r="B3946" s="872" t="s">
        <v>534</v>
      </c>
      <c r="C3946" s="356"/>
      <c r="D3946" s="873"/>
    </row>
    <row r="3947" spans="2:4">
      <c r="B3947" s="872" t="s">
        <v>535</v>
      </c>
      <c r="C3947" s="356"/>
      <c r="D3947" s="873"/>
    </row>
    <row r="3948" spans="2:4">
      <c r="B3948" s="872" t="s">
        <v>536</v>
      </c>
      <c r="C3948" s="356"/>
      <c r="D3948" s="873"/>
    </row>
    <row r="3949" spans="2:4">
      <c r="B3949" s="872" t="s">
        <v>537</v>
      </c>
      <c r="C3949" s="356"/>
      <c r="D3949" s="873"/>
    </row>
    <row r="3950" spans="2:4">
      <c r="B3950" s="872" t="s">
        <v>538</v>
      </c>
      <c r="C3950" s="356"/>
      <c r="D3950" s="873"/>
    </row>
    <row r="3951" spans="2:4" ht="12.75" customHeight="1">
      <c r="B3951" s="2458" t="s">
        <v>898</v>
      </c>
      <c r="C3951" s="2459"/>
      <c r="D3951" s="2460"/>
    </row>
    <row r="3952" spans="2:4" ht="12.75" customHeight="1">
      <c r="B3952" s="2458" t="s">
        <v>327</v>
      </c>
      <c r="C3952" s="2459"/>
      <c r="D3952" s="2460"/>
    </row>
    <row r="3953" spans="2:4">
      <c r="B3953" s="876" t="s">
        <v>540</v>
      </c>
      <c r="C3953" s="356"/>
      <c r="D3953" s="873"/>
    </row>
    <row r="3954" spans="2:4">
      <c r="B3954" s="872" t="s">
        <v>541</v>
      </c>
      <c r="C3954" s="356"/>
      <c r="D3954" s="873"/>
    </row>
    <row r="3955" spans="2:4">
      <c r="B3955" s="872" t="s">
        <v>542</v>
      </c>
      <c r="C3955" s="356"/>
      <c r="D3955" s="873"/>
    </row>
    <row r="3956" spans="2:4">
      <c r="B3956" s="872" t="s">
        <v>543</v>
      </c>
      <c r="C3956" s="356"/>
      <c r="D3956" s="873"/>
    </row>
    <row r="3957" spans="2:4">
      <c r="B3957" s="872" t="s">
        <v>544</v>
      </c>
      <c r="C3957" s="356"/>
      <c r="D3957" s="873"/>
    </row>
    <row r="3958" spans="2:4">
      <c r="B3958" s="872" t="s">
        <v>545</v>
      </c>
      <c r="C3958" s="356"/>
      <c r="D3958" s="873"/>
    </row>
    <row r="3959" spans="2:4">
      <c r="B3959" s="872" t="s">
        <v>546</v>
      </c>
      <c r="C3959" s="356"/>
      <c r="D3959" s="873"/>
    </row>
    <row r="3960" spans="2:4">
      <c r="B3960" s="872" t="s">
        <v>547</v>
      </c>
      <c r="C3960" s="356"/>
      <c r="D3960" s="873"/>
    </row>
    <row r="3961" spans="2:4">
      <c r="B3961" s="872" t="s">
        <v>548</v>
      </c>
      <c r="C3961" s="356"/>
      <c r="D3961" s="873"/>
    </row>
    <row r="3962" spans="2:4">
      <c r="B3962" s="872" t="s">
        <v>549</v>
      </c>
      <c r="C3962" s="356"/>
      <c r="D3962" s="873"/>
    </row>
    <row r="3963" spans="2:4">
      <c r="B3963" s="872" t="s">
        <v>550</v>
      </c>
      <c r="C3963" s="356"/>
      <c r="D3963" s="873"/>
    </row>
    <row r="3964" spans="2:4">
      <c r="B3964" s="872" t="s">
        <v>580</v>
      </c>
      <c r="C3964" s="356"/>
      <c r="D3964" s="873"/>
    </row>
    <row r="3965" spans="2:4" ht="12.75" customHeight="1">
      <c r="B3965" s="2458" t="s">
        <v>328</v>
      </c>
      <c r="C3965" s="2459"/>
      <c r="D3965" s="2460"/>
    </row>
    <row r="3966" spans="2:4" ht="12.75" customHeight="1">
      <c r="B3966" s="2458" t="s">
        <v>210</v>
      </c>
      <c r="C3966" s="2459"/>
      <c r="D3966" s="2460"/>
    </row>
    <row r="3967" spans="2:4" ht="12.75" customHeight="1">
      <c r="B3967" s="2458" t="s">
        <v>582</v>
      </c>
      <c r="C3967" s="2459"/>
      <c r="D3967" s="2460"/>
    </row>
    <row r="3968" spans="2:4" ht="12.75" customHeight="1">
      <c r="B3968" s="2458" t="s">
        <v>211</v>
      </c>
      <c r="C3968" s="2459"/>
      <c r="D3968" s="2460"/>
    </row>
    <row r="3969" spans="2:4" ht="12.75" customHeight="1">
      <c r="B3969" s="2458" t="s">
        <v>1062</v>
      </c>
      <c r="C3969" s="2459"/>
      <c r="D3969" s="2460"/>
    </row>
    <row r="3970" spans="2:4" ht="12.75" customHeight="1">
      <c r="B3970" s="2458" t="s">
        <v>1069</v>
      </c>
      <c r="C3970" s="2459"/>
      <c r="D3970" s="2460"/>
    </row>
    <row r="3971" spans="2:4">
      <c r="B3971" s="877"/>
      <c r="C3971" s="362"/>
      <c r="D3971" s="878"/>
    </row>
    <row r="3972" spans="2:4" ht="13.5" thickBot="1">
      <c r="B3972" s="2473" t="s">
        <v>2357</v>
      </c>
      <c r="C3972" s="2516"/>
      <c r="D3972" s="2517"/>
    </row>
    <row r="3973" spans="2:4" ht="14.25" thickTop="1" thickBot="1">
      <c r="B3973"/>
      <c r="C3973"/>
      <c r="D3973"/>
    </row>
    <row r="3974" spans="2:4" ht="13.5" thickTop="1">
      <c r="B3974" s="2476" t="s">
        <v>212</v>
      </c>
      <c r="C3974" s="2477"/>
      <c r="D3974" s="2478"/>
    </row>
    <row r="3975" spans="2:4" ht="12.75" customHeight="1">
      <c r="B3975" s="2616" t="s">
        <v>1539</v>
      </c>
      <c r="C3975" s="2617"/>
      <c r="D3975" s="2618"/>
    </row>
    <row r="3976" spans="2:4" ht="13.5" customHeight="1" thickBot="1">
      <c r="B3976" s="2467" t="s">
        <v>2369</v>
      </c>
      <c r="C3976" s="2468"/>
      <c r="D3976" s="2469"/>
    </row>
    <row r="3977" spans="2:4">
      <c r="B3977" s="959" t="s">
        <v>2370</v>
      </c>
      <c r="C3977" s="203"/>
      <c r="D3977" s="960"/>
    </row>
    <row r="3978" spans="2:4">
      <c r="B3978" s="961" t="s">
        <v>1540</v>
      </c>
      <c r="C3978" s="2619">
        <v>18</v>
      </c>
      <c r="D3978" s="2620"/>
    </row>
    <row r="3979" spans="2:4">
      <c r="B3979" s="962" t="s">
        <v>25</v>
      </c>
      <c r="C3979" s="2621" t="s">
        <v>305</v>
      </c>
      <c r="D3979" s="2622"/>
    </row>
    <row r="3980" spans="2:4">
      <c r="B3980" s="865" t="s">
        <v>26</v>
      </c>
      <c r="C3980" s="2621" t="s">
        <v>304</v>
      </c>
      <c r="D3980" s="2622"/>
    </row>
    <row r="3981" spans="2:4">
      <c r="B3981" s="865" t="s">
        <v>912</v>
      </c>
      <c r="C3981" s="2623" t="s">
        <v>913</v>
      </c>
      <c r="D3981" s="2624"/>
    </row>
    <row r="3982" spans="2:4">
      <c r="B3982" s="891" t="s">
        <v>1541</v>
      </c>
      <c r="C3982" s="2608">
        <v>1</v>
      </c>
      <c r="D3982" s="2609"/>
    </row>
    <row r="3983" spans="2:4">
      <c r="B3983" s="888" t="s">
        <v>303</v>
      </c>
      <c r="C3983" s="2610">
        <v>0.995</v>
      </c>
      <c r="D3983" s="2611"/>
    </row>
    <row r="3984" spans="2:4" ht="13.5" thickBot="1">
      <c r="B3984" s="963"/>
      <c r="C3984" s="2612"/>
      <c r="D3984" s="2613"/>
    </row>
    <row r="3985" spans="2:4" ht="14.25" thickTop="1" thickBot="1">
      <c r="B3985"/>
      <c r="C3985"/>
      <c r="D3985"/>
    </row>
    <row r="3986" spans="2:4" ht="13.5" thickTop="1">
      <c r="B3986" s="2476" t="s">
        <v>1542</v>
      </c>
      <c r="C3986" s="2477"/>
      <c r="D3986" s="2478"/>
    </row>
    <row r="3987" spans="2:4" ht="13.5" customHeight="1" thickBot="1">
      <c r="B3987" s="2467" t="s">
        <v>1449</v>
      </c>
      <c r="C3987" s="2468"/>
      <c r="D3987" s="2469"/>
    </row>
    <row r="3988" spans="2:4">
      <c r="B3988" s="959" t="s">
        <v>2371</v>
      </c>
      <c r="C3988" s="203"/>
      <c r="D3988" s="960"/>
    </row>
    <row r="3989" spans="2:4">
      <c r="B3989" s="961" t="s">
        <v>1540</v>
      </c>
      <c r="C3989" s="2614">
        <v>18</v>
      </c>
      <c r="D3989" s="2615"/>
    </row>
    <row r="3990" spans="2:4">
      <c r="B3990" s="962" t="s">
        <v>25</v>
      </c>
      <c r="C3990" s="2621" t="s">
        <v>305</v>
      </c>
      <c r="D3990" s="2622"/>
    </row>
    <row r="3991" spans="2:4">
      <c r="B3991" s="865" t="s">
        <v>26</v>
      </c>
      <c r="C3991" s="2621" t="s">
        <v>304</v>
      </c>
      <c r="D3991" s="2622"/>
    </row>
    <row r="3992" spans="2:4">
      <c r="B3992" s="865" t="s">
        <v>912</v>
      </c>
      <c r="C3992" s="2627" t="s">
        <v>913</v>
      </c>
      <c r="D3992" s="2628"/>
    </row>
    <row r="3993" spans="2:4">
      <c r="B3993" s="865" t="s">
        <v>431</v>
      </c>
      <c r="C3993" s="2608">
        <v>1</v>
      </c>
      <c r="D3993" s="2609"/>
    </row>
    <row r="3994" spans="2:4">
      <c r="B3994" s="867" t="s">
        <v>303</v>
      </c>
      <c r="C3994" s="2629">
        <v>0.995</v>
      </c>
      <c r="D3994" s="2630"/>
    </row>
    <row r="3995" spans="2:4" ht="13.5" thickBot="1">
      <c r="B3995" s="909"/>
      <c r="C3995" s="2631"/>
      <c r="D3995" s="2632"/>
    </row>
    <row r="3996" spans="2:4">
      <c r="B3996" s="959" t="s">
        <v>2372</v>
      </c>
      <c r="C3996" s="2635"/>
      <c r="D3996" s="2636"/>
    </row>
    <row r="3997" spans="2:4">
      <c r="B3997" s="961" t="s">
        <v>1540</v>
      </c>
      <c r="C3997" s="2614">
        <v>24.9</v>
      </c>
      <c r="D3997" s="2615"/>
    </row>
    <row r="3998" spans="2:4">
      <c r="B3998" s="962" t="s">
        <v>25</v>
      </c>
      <c r="C3998" s="2621" t="s">
        <v>2373</v>
      </c>
      <c r="D3998" s="2622"/>
    </row>
    <row r="3999" spans="2:4">
      <c r="B3999" s="865" t="s">
        <v>26</v>
      </c>
      <c r="C3999" s="2621" t="s">
        <v>304</v>
      </c>
      <c r="D3999" s="2622"/>
    </row>
    <row r="4000" spans="2:4">
      <c r="B4000" s="865" t="s">
        <v>912</v>
      </c>
      <c r="C4000" s="2627" t="s">
        <v>913</v>
      </c>
      <c r="D4000" s="2628"/>
    </row>
    <row r="4001" spans="2:4">
      <c r="B4001" s="867" t="s">
        <v>431</v>
      </c>
      <c r="C4001" s="2608">
        <v>1</v>
      </c>
      <c r="D4001" s="2609"/>
    </row>
    <row r="4002" spans="2:4">
      <c r="B4002" s="867" t="s">
        <v>303</v>
      </c>
      <c r="C4002" s="2629">
        <v>0.995</v>
      </c>
      <c r="D4002" s="2630"/>
    </row>
    <row r="4003" spans="2:4" ht="13.5" thickBot="1">
      <c r="B4003" s="909"/>
      <c r="C4003" s="2631"/>
      <c r="D4003" s="2632"/>
    </row>
    <row r="4004" spans="2:4">
      <c r="B4004" s="959" t="s">
        <v>2374</v>
      </c>
      <c r="C4004" s="203"/>
      <c r="D4004" s="960"/>
    </row>
    <row r="4005" spans="2:4">
      <c r="B4005" s="961" t="s">
        <v>1540</v>
      </c>
      <c r="C4005" s="2619">
        <v>29.9</v>
      </c>
      <c r="D4005" s="2620"/>
    </row>
    <row r="4006" spans="2:4">
      <c r="B4006" s="962" t="s">
        <v>25</v>
      </c>
      <c r="C4006" s="2633" t="s">
        <v>432</v>
      </c>
      <c r="D4006" s="2634"/>
    </row>
    <row r="4007" spans="2:4">
      <c r="B4007" s="865" t="s">
        <v>26</v>
      </c>
      <c r="C4007" s="2621" t="s">
        <v>2375</v>
      </c>
      <c r="D4007" s="2622"/>
    </row>
    <row r="4008" spans="2:4">
      <c r="B4008" s="865" t="s">
        <v>912</v>
      </c>
      <c r="C4008" s="2627" t="s">
        <v>913</v>
      </c>
      <c r="D4008" s="2628"/>
    </row>
    <row r="4009" spans="2:4">
      <c r="B4009" s="867" t="s">
        <v>431</v>
      </c>
      <c r="C4009" s="2608">
        <v>1</v>
      </c>
      <c r="D4009" s="2609"/>
    </row>
    <row r="4010" spans="2:4">
      <c r="B4010" s="867" t="s">
        <v>303</v>
      </c>
      <c r="C4010" s="2629">
        <v>0.995</v>
      </c>
      <c r="D4010" s="2630"/>
    </row>
    <row r="4011" spans="2:4" ht="13.5" thickBot="1">
      <c r="B4011" s="872"/>
      <c r="C4011" s="356"/>
      <c r="D4011" s="873"/>
    </row>
    <row r="4012" spans="2:4">
      <c r="B4012" s="959" t="s">
        <v>2376</v>
      </c>
      <c r="C4012" s="203"/>
      <c r="D4012" s="960"/>
    </row>
    <row r="4013" spans="2:4">
      <c r="B4013" s="961" t="s">
        <v>1540</v>
      </c>
      <c r="C4013" s="2625">
        <v>49.9</v>
      </c>
      <c r="D4013" s="2626"/>
    </row>
    <row r="4014" spans="2:4">
      <c r="B4014" s="962" t="s">
        <v>25</v>
      </c>
      <c r="C4014" s="2621" t="s">
        <v>2377</v>
      </c>
      <c r="D4014" s="2622"/>
    </row>
    <row r="4015" spans="2:4">
      <c r="B4015" s="865" t="s">
        <v>26</v>
      </c>
      <c r="C4015" s="2621" t="s">
        <v>2375</v>
      </c>
      <c r="D4015" s="2622"/>
    </row>
    <row r="4016" spans="2:4">
      <c r="B4016" s="865" t="s">
        <v>912</v>
      </c>
      <c r="C4016" s="2627" t="s">
        <v>913</v>
      </c>
      <c r="D4016" s="2628"/>
    </row>
    <row r="4017" spans="2:4">
      <c r="B4017" s="867" t="s">
        <v>431</v>
      </c>
      <c r="C4017" s="2608">
        <v>1</v>
      </c>
      <c r="D4017" s="2609"/>
    </row>
    <row r="4018" spans="2:4">
      <c r="B4018" s="867" t="s">
        <v>303</v>
      </c>
      <c r="C4018" s="2629">
        <v>0.995</v>
      </c>
      <c r="D4018" s="2630"/>
    </row>
    <row r="4019" spans="2:4" ht="13.5" thickBot="1">
      <c r="B4019" s="912"/>
      <c r="C4019" s="331"/>
      <c r="D4019" s="964"/>
    </row>
    <row r="4020" spans="2:4">
      <c r="B4020" s="959" t="s">
        <v>2378</v>
      </c>
      <c r="C4020" s="203"/>
      <c r="D4020" s="960"/>
    </row>
    <row r="4021" spans="2:4">
      <c r="B4021" s="961" t="s">
        <v>1540</v>
      </c>
      <c r="C4021" s="2638">
        <v>84.9</v>
      </c>
      <c r="D4021" s="2639"/>
    </row>
    <row r="4022" spans="2:4">
      <c r="B4022" s="962" t="s">
        <v>25</v>
      </c>
      <c r="C4022" s="2621" t="s">
        <v>2379</v>
      </c>
      <c r="D4022" s="2622"/>
    </row>
    <row r="4023" spans="2:4">
      <c r="B4023" s="865" t="s">
        <v>26</v>
      </c>
      <c r="C4023" s="2621" t="s">
        <v>305</v>
      </c>
      <c r="D4023" s="2622"/>
    </row>
    <row r="4024" spans="2:4">
      <c r="B4024" s="865" t="s">
        <v>912</v>
      </c>
      <c r="C4024" s="2627" t="s">
        <v>913</v>
      </c>
      <c r="D4024" s="2628"/>
    </row>
    <row r="4025" spans="2:4">
      <c r="B4025" s="867" t="s">
        <v>431</v>
      </c>
      <c r="C4025" s="2608">
        <v>1</v>
      </c>
      <c r="D4025" s="2609"/>
    </row>
    <row r="4026" spans="2:4">
      <c r="B4026" s="867" t="s">
        <v>303</v>
      </c>
      <c r="C4026" s="2629">
        <v>0.995</v>
      </c>
      <c r="D4026" s="2630"/>
    </row>
    <row r="4027" spans="2:4" ht="13.5" thickBot="1">
      <c r="B4027" s="965"/>
      <c r="C4027" s="206"/>
      <c r="D4027" s="966"/>
    </row>
    <row r="4028" spans="2:4">
      <c r="B4028" s="959" t="s">
        <v>2380</v>
      </c>
      <c r="C4028" s="203"/>
      <c r="D4028" s="960"/>
    </row>
    <row r="4029" spans="2:4">
      <c r="B4029" s="961" t="s">
        <v>1540</v>
      </c>
      <c r="C4029" s="2638">
        <v>95</v>
      </c>
      <c r="D4029" s="2639"/>
    </row>
    <row r="4030" spans="2:4">
      <c r="B4030" s="962" t="s">
        <v>25</v>
      </c>
      <c r="C4030" s="2621" t="s">
        <v>1543</v>
      </c>
      <c r="D4030" s="2622"/>
    </row>
    <row r="4031" spans="2:4">
      <c r="B4031" s="865" t="s">
        <v>26</v>
      </c>
      <c r="C4031" s="2621" t="s">
        <v>305</v>
      </c>
      <c r="D4031" s="2622"/>
    </row>
    <row r="4032" spans="2:4">
      <c r="B4032" s="865" t="s">
        <v>912</v>
      </c>
      <c r="C4032" s="2627" t="s">
        <v>913</v>
      </c>
      <c r="D4032" s="2628"/>
    </row>
    <row r="4033" spans="2:4">
      <c r="B4033" s="867" t="s">
        <v>431</v>
      </c>
      <c r="C4033" s="2608">
        <v>1</v>
      </c>
      <c r="D4033" s="2609"/>
    </row>
    <row r="4034" spans="2:4">
      <c r="B4034" s="867" t="s">
        <v>303</v>
      </c>
      <c r="C4034" s="2629">
        <v>0.995</v>
      </c>
      <c r="D4034" s="2630"/>
    </row>
    <row r="4035" spans="2:4" ht="13.5" thickBot="1">
      <c r="B4035" s="965"/>
      <c r="C4035" s="206"/>
      <c r="D4035" s="966"/>
    </row>
    <row r="4036" spans="2:4" ht="13.5" thickBot="1">
      <c r="B4036" s="872"/>
      <c r="C4036" s="356"/>
      <c r="D4036" s="873"/>
    </row>
    <row r="4037" spans="2:4">
      <c r="B4037" s="959" t="s">
        <v>2381</v>
      </c>
      <c r="C4037" s="203"/>
      <c r="D4037" s="960"/>
    </row>
    <row r="4038" spans="2:4">
      <c r="B4038" s="961" t="s">
        <v>1540</v>
      </c>
      <c r="C4038" s="2638">
        <v>145</v>
      </c>
      <c r="D4038" s="2639"/>
    </row>
    <row r="4039" spans="2:4">
      <c r="B4039" s="962" t="s">
        <v>25</v>
      </c>
      <c r="C4039" s="2621" t="s">
        <v>2382</v>
      </c>
      <c r="D4039" s="2622"/>
    </row>
    <row r="4040" spans="2:4">
      <c r="B4040" s="865" t="s">
        <v>26</v>
      </c>
      <c r="C4040" s="2621" t="s">
        <v>432</v>
      </c>
      <c r="D4040" s="2622"/>
    </row>
    <row r="4041" spans="2:4">
      <c r="B4041" s="865" t="s">
        <v>912</v>
      </c>
      <c r="C4041" s="2627" t="s">
        <v>913</v>
      </c>
      <c r="D4041" s="2628"/>
    </row>
    <row r="4042" spans="2:4">
      <c r="B4042" s="867" t="s">
        <v>431</v>
      </c>
      <c r="C4042" s="2608">
        <v>1</v>
      </c>
      <c r="D4042" s="2609"/>
    </row>
    <row r="4043" spans="2:4">
      <c r="B4043" s="867" t="s">
        <v>303</v>
      </c>
      <c r="C4043" s="2629">
        <v>0.995</v>
      </c>
      <c r="D4043" s="2630"/>
    </row>
    <row r="4044" spans="2:4" ht="13.5" thickBot="1">
      <c r="B4044" s="967"/>
      <c r="C4044" s="924"/>
      <c r="D4044" s="925"/>
    </row>
    <row r="4045" spans="2:4" ht="13.5" thickTop="1">
      <c r="B4045" s="2637"/>
      <c r="C4045" s="2637"/>
      <c r="D4045" s="2637"/>
    </row>
    <row r="4046" spans="2:4">
      <c r="B4046" s="124" t="s">
        <v>1033</v>
      </c>
    </row>
    <row r="4047" spans="2:4">
      <c r="B4047" s="124" t="s">
        <v>420</v>
      </c>
    </row>
    <row r="4048" spans="2:4">
      <c r="B4048" s="124" t="s">
        <v>421</v>
      </c>
    </row>
    <row r="4051" ht="16.5" customHeight="1"/>
    <row r="4060" ht="15.75" customHeight="1"/>
    <row r="4061" ht="15.75" customHeight="1"/>
    <row r="4069" ht="15.75" customHeight="1"/>
    <row r="4070" ht="15.75" customHeight="1"/>
    <row r="4080" ht="15.75" customHeight="1"/>
    <row r="4081" ht="15.75" customHeight="1"/>
    <row r="4085" ht="13.5" customHeight="1"/>
    <row r="4086" ht="16.5" customHeight="1"/>
    <row r="4096" ht="15.75" customHeight="1"/>
    <row r="4107" ht="15.75" customHeight="1"/>
    <row r="4119" ht="15.75" customHeight="1"/>
    <row r="4122" ht="15.75" customHeight="1"/>
    <row r="4133" ht="15.75" customHeight="1"/>
    <row r="4134" ht="15.75" customHeight="1"/>
    <row r="4147" ht="15.75" customHeight="1"/>
    <row r="4148" ht="15.75" customHeight="1"/>
    <row r="4149" ht="15.75" customHeight="1"/>
    <row r="4150" ht="15.75" customHeight="1"/>
    <row r="4151" ht="15.75" customHeight="1"/>
    <row r="4152" ht="15.75" customHeight="1"/>
    <row r="4159" ht="15.75" customHeight="1"/>
    <row r="4160" ht="16.5" customHeight="1"/>
  </sheetData>
  <mergeCells count="1395">
    <mergeCell ref="C68:F68"/>
    <mergeCell ref="C69:F69"/>
    <mergeCell ref="B50:AH50"/>
    <mergeCell ref="C53:E53"/>
    <mergeCell ref="C54:W54"/>
    <mergeCell ref="B56:B58"/>
    <mergeCell ref="C56:C58"/>
    <mergeCell ref="D56:D58"/>
    <mergeCell ref="E56:R56"/>
    <mergeCell ref="S56:Z56"/>
    <mergeCell ref="AA56:AD56"/>
    <mergeCell ref="AE56:AG57"/>
    <mergeCell ref="E57:E58"/>
    <mergeCell ref="F57:F58"/>
    <mergeCell ref="G57:G58"/>
    <mergeCell ref="H57:I57"/>
    <mergeCell ref="J57:K57"/>
    <mergeCell ref="L57:M57"/>
    <mergeCell ref="N57:O57"/>
    <mergeCell ref="P57:R57"/>
    <mergeCell ref="S57:S58"/>
    <mergeCell ref="T57:T58"/>
    <mergeCell ref="U57:U58"/>
    <mergeCell ref="V57:W57"/>
    <mergeCell ref="X57:Z57"/>
    <mergeCell ref="AA57:AA58"/>
    <mergeCell ref="AB57:AB58"/>
    <mergeCell ref="AC57:AC58"/>
    <mergeCell ref="AD57:AD5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T40:T41"/>
    <mergeCell ref="U40:U41"/>
    <mergeCell ref="V40:W40"/>
    <mergeCell ref="B24:C24"/>
    <mergeCell ref="B25:C25"/>
    <mergeCell ref="B27:C27"/>
    <mergeCell ref="D27:G27"/>
    <mergeCell ref="D28:G28"/>
    <mergeCell ref="B29:C29"/>
    <mergeCell ref="D29:G29"/>
    <mergeCell ref="B42:C42"/>
    <mergeCell ref="B43:C43"/>
    <mergeCell ref="B46:C46"/>
    <mergeCell ref="D46:G46"/>
    <mergeCell ref="D47:G47"/>
    <mergeCell ref="B48:C48"/>
    <mergeCell ref="D48:G48"/>
    <mergeCell ref="AB79:AB80"/>
    <mergeCell ref="AC79:AC80"/>
    <mergeCell ref="AD79:AD80"/>
    <mergeCell ref="S22:S23"/>
    <mergeCell ref="T22:T23"/>
    <mergeCell ref="U22:U23"/>
    <mergeCell ref="V22:W22"/>
    <mergeCell ref="X22:Z22"/>
    <mergeCell ref="AA22:AA23"/>
    <mergeCell ref="AB22:AB23"/>
    <mergeCell ref="AC22:AC23"/>
    <mergeCell ref="C83:F83"/>
    <mergeCell ref="C84:F84"/>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L40:M40"/>
    <mergeCell ref="N40:O40"/>
    <mergeCell ref="P40:R40"/>
    <mergeCell ref="S40:S41"/>
    <mergeCell ref="AB474:AB475"/>
    <mergeCell ref="AC474:AC475"/>
    <mergeCell ref="AD474:AD475"/>
    <mergeCell ref="X40:Z40"/>
    <mergeCell ref="AA40:AA41"/>
    <mergeCell ref="AB40:AB41"/>
    <mergeCell ref="AC40:AC41"/>
    <mergeCell ref="B44:C44"/>
    <mergeCell ref="B72:AH72"/>
    <mergeCell ref="C75:E75"/>
    <mergeCell ref="C76:W76"/>
    <mergeCell ref="B78:B80"/>
    <mergeCell ref="C78:C80"/>
    <mergeCell ref="D78:D80"/>
    <mergeCell ref="E78:R78"/>
    <mergeCell ref="S78:Z78"/>
    <mergeCell ref="AA78:AD78"/>
    <mergeCell ref="AE78:AG79"/>
    <mergeCell ref="E79:E80"/>
    <mergeCell ref="F79:F80"/>
    <mergeCell ref="G79:G80"/>
    <mergeCell ref="H79:I79"/>
    <mergeCell ref="J79:K79"/>
    <mergeCell ref="L79:M79"/>
    <mergeCell ref="N79:O79"/>
    <mergeCell ref="P79:R79"/>
    <mergeCell ref="S79:S80"/>
    <mergeCell ref="T79:T80"/>
    <mergeCell ref="U79:U80"/>
    <mergeCell ref="V79:W79"/>
    <mergeCell ref="X79:Z79"/>
    <mergeCell ref="AA79:AA80"/>
    <mergeCell ref="AC511:AC512"/>
    <mergeCell ref="AD511:AD512"/>
    <mergeCell ref="AA615:AA616"/>
    <mergeCell ref="C500:F500"/>
    <mergeCell ref="C501:F501"/>
    <mergeCell ref="C502:AG502"/>
    <mergeCell ref="B467:AH467"/>
    <mergeCell ref="C470:E470"/>
    <mergeCell ref="C471:AG471"/>
    <mergeCell ref="C472:W472"/>
    <mergeCell ref="B473:B475"/>
    <mergeCell ref="C473:C475"/>
    <mergeCell ref="D473:D475"/>
    <mergeCell ref="E473:R473"/>
    <mergeCell ref="S473:Z473"/>
    <mergeCell ref="AA473:AD473"/>
    <mergeCell ref="AE473:AG474"/>
    <mergeCell ref="E474:E475"/>
    <mergeCell ref="F474:F475"/>
    <mergeCell ref="G474:G475"/>
    <mergeCell ref="H474:I474"/>
    <mergeCell ref="J474:K474"/>
    <mergeCell ref="L474:M474"/>
    <mergeCell ref="N474:O474"/>
    <mergeCell ref="P474:R474"/>
    <mergeCell ref="S474:S475"/>
    <mergeCell ref="T474:T475"/>
    <mergeCell ref="U474:U475"/>
    <mergeCell ref="B476:B498"/>
    <mergeCell ref="V474:W474"/>
    <mergeCell ref="X474:Z474"/>
    <mergeCell ref="AA474:AA475"/>
    <mergeCell ref="B661:AH661"/>
    <mergeCell ref="C666:W666"/>
    <mergeCell ref="B667:B669"/>
    <mergeCell ref="C667:C669"/>
    <mergeCell ref="D667:D669"/>
    <mergeCell ref="E667:R667"/>
    <mergeCell ref="S667:Z667"/>
    <mergeCell ref="AA667:AD667"/>
    <mergeCell ref="AE667:AG668"/>
    <mergeCell ref="E668:E669"/>
    <mergeCell ref="F668:F669"/>
    <mergeCell ref="G668:G669"/>
    <mergeCell ref="H668:I668"/>
    <mergeCell ref="J668:K668"/>
    <mergeCell ref="L668:M668"/>
    <mergeCell ref="N668:O668"/>
    <mergeCell ref="P668:R668"/>
    <mergeCell ref="S668:S669"/>
    <mergeCell ref="T668:T669"/>
    <mergeCell ref="U668:U669"/>
    <mergeCell ref="C664:E664"/>
    <mergeCell ref="C665:AG665"/>
    <mergeCell ref="C672:F672"/>
    <mergeCell ref="AC682:AC683"/>
    <mergeCell ref="AD682:AD683"/>
    <mergeCell ref="AA682:AA683"/>
    <mergeCell ref="AB682:AB683"/>
    <mergeCell ref="C673:F673"/>
    <mergeCell ref="V668:W668"/>
    <mergeCell ref="X668:Z668"/>
    <mergeCell ref="AA668:AA669"/>
    <mergeCell ref="AB668:AB669"/>
    <mergeCell ref="AC668:AC669"/>
    <mergeCell ref="AD668:AD669"/>
    <mergeCell ref="C674:AG674"/>
    <mergeCell ref="C686:AG686"/>
    <mergeCell ref="C687:AG687"/>
    <mergeCell ref="B676:AH676"/>
    <mergeCell ref="C680:W680"/>
    <mergeCell ref="B681:B683"/>
    <mergeCell ref="C681:C683"/>
    <mergeCell ref="D681:D683"/>
    <mergeCell ref="E681:R681"/>
    <mergeCell ref="S681:Z681"/>
    <mergeCell ref="AA681:AD681"/>
    <mergeCell ref="AE681:AG682"/>
    <mergeCell ref="E682:E683"/>
    <mergeCell ref="F682:F683"/>
    <mergeCell ref="G682:G683"/>
    <mergeCell ref="H682:I682"/>
    <mergeCell ref="J682:K682"/>
    <mergeCell ref="L682:M682"/>
    <mergeCell ref="N682:O682"/>
    <mergeCell ref="P682:R682"/>
    <mergeCell ref="S682:S683"/>
    <mergeCell ref="T682:T683"/>
    <mergeCell ref="U682:U683"/>
    <mergeCell ref="V682:W682"/>
    <mergeCell ref="X682:Z682"/>
    <mergeCell ref="B689:AH689"/>
    <mergeCell ref="C693:W693"/>
    <mergeCell ref="B694:B696"/>
    <mergeCell ref="C694:C696"/>
    <mergeCell ref="D694:D696"/>
    <mergeCell ref="E694:R694"/>
    <mergeCell ref="S694:Z694"/>
    <mergeCell ref="AA694:AD694"/>
    <mergeCell ref="AE694:AG695"/>
    <mergeCell ref="E695:E696"/>
    <mergeCell ref="T695:T696"/>
    <mergeCell ref="U695:U696"/>
    <mergeCell ref="V695:W695"/>
    <mergeCell ref="X695:Z695"/>
    <mergeCell ref="AA695:AA696"/>
    <mergeCell ref="AB695:AB696"/>
    <mergeCell ref="AC695:AC696"/>
    <mergeCell ref="AD695:AD696"/>
    <mergeCell ref="F695:F696"/>
    <mergeCell ref="G695:G696"/>
    <mergeCell ref="H695:I695"/>
    <mergeCell ref="J695:K695"/>
    <mergeCell ref="L695:M695"/>
    <mergeCell ref="N695:O695"/>
    <mergeCell ref="P695:R695"/>
    <mergeCell ref="S695:S696"/>
    <mergeCell ref="C729:N729"/>
    <mergeCell ref="B725:AH725"/>
    <mergeCell ref="AA731:AA732"/>
    <mergeCell ref="AB731:AB732"/>
    <mergeCell ref="AC731:AC732"/>
    <mergeCell ref="AD731:AD732"/>
    <mergeCell ref="C759:AG759"/>
    <mergeCell ref="C760:AG760"/>
    <mergeCell ref="B730:B732"/>
    <mergeCell ref="C730:C732"/>
    <mergeCell ref="D730:D732"/>
    <mergeCell ref="E730:R730"/>
    <mergeCell ref="C723:AG723"/>
    <mergeCell ref="C722:AG722"/>
    <mergeCell ref="AA768:AA769"/>
    <mergeCell ref="AB768:AB769"/>
    <mergeCell ref="AC768:AC769"/>
    <mergeCell ref="AD768:AD769"/>
    <mergeCell ref="C819:AG819"/>
    <mergeCell ref="C820:AG820"/>
    <mergeCell ref="C826:S826"/>
    <mergeCell ref="C766:L766"/>
    <mergeCell ref="S730:Z730"/>
    <mergeCell ref="AA730:AD730"/>
    <mergeCell ref="AE730:AG731"/>
    <mergeCell ref="E731:E732"/>
    <mergeCell ref="F731:F732"/>
    <mergeCell ref="G731:G732"/>
    <mergeCell ref="H731:I731"/>
    <mergeCell ref="J731:K731"/>
    <mergeCell ref="L731:M731"/>
    <mergeCell ref="N731:O731"/>
    <mergeCell ref="P731:R731"/>
    <mergeCell ref="S731:S732"/>
    <mergeCell ref="T731:T732"/>
    <mergeCell ref="U731:U732"/>
    <mergeCell ref="V731:W731"/>
    <mergeCell ref="X731:Z731"/>
    <mergeCell ref="B762:AH762"/>
    <mergeCell ref="C878:AG878"/>
    <mergeCell ref="C879:AG879"/>
    <mergeCell ref="B767:B769"/>
    <mergeCell ref="C767:C769"/>
    <mergeCell ref="D767:D769"/>
    <mergeCell ref="E767:R767"/>
    <mergeCell ref="S767:Z767"/>
    <mergeCell ref="AA767:AD767"/>
    <mergeCell ref="AE767:AG768"/>
    <mergeCell ref="E768:E769"/>
    <mergeCell ref="F768:F769"/>
    <mergeCell ref="G768:G769"/>
    <mergeCell ref="H768:I768"/>
    <mergeCell ref="J768:K768"/>
    <mergeCell ref="L768:M768"/>
    <mergeCell ref="N768:O768"/>
    <mergeCell ref="P768:R768"/>
    <mergeCell ref="S768:S769"/>
    <mergeCell ref="T768:T769"/>
    <mergeCell ref="U768:U769"/>
    <mergeCell ref="B822:AH822"/>
    <mergeCell ref="B827:B829"/>
    <mergeCell ref="V768:W768"/>
    <mergeCell ref="X768:Z768"/>
    <mergeCell ref="C827:C829"/>
    <mergeCell ref="D827:D829"/>
    <mergeCell ref="E827:R827"/>
    <mergeCell ref="S827:Z827"/>
    <mergeCell ref="AA827:AD827"/>
    <mergeCell ref="AE827:AG828"/>
    <mergeCell ref="E828:E829"/>
    <mergeCell ref="F828:F829"/>
    <mergeCell ref="G828:G829"/>
    <mergeCell ref="H828:I828"/>
    <mergeCell ref="J828:K828"/>
    <mergeCell ref="L828:M828"/>
    <mergeCell ref="N828:O828"/>
    <mergeCell ref="P828:R828"/>
    <mergeCell ref="S828:S829"/>
    <mergeCell ref="T828:T829"/>
    <mergeCell ref="U828:U829"/>
    <mergeCell ref="V828:W828"/>
    <mergeCell ref="X828:Z828"/>
    <mergeCell ref="AA828:AA829"/>
    <mergeCell ref="AB828:AB829"/>
    <mergeCell ref="AC828:AC829"/>
    <mergeCell ref="AD828:AD829"/>
    <mergeCell ref="B3891:D3891"/>
    <mergeCell ref="B3892:D3892"/>
    <mergeCell ref="C3853:D3853"/>
    <mergeCell ref="C3854:D3854"/>
    <mergeCell ref="C3855:D3855"/>
    <mergeCell ref="B3877:D3877"/>
    <mergeCell ref="B3878:D3878"/>
    <mergeCell ref="B3879:D3879"/>
    <mergeCell ref="C3844:D3844"/>
    <mergeCell ref="C3845:D3845"/>
    <mergeCell ref="C3846:D3846"/>
    <mergeCell ref="C3847:D3847"/>
    <mergeCell ref="C3848:D3848"/>
    <mergeCell ref="C3849:D3849"/>
    <mergeCell ref="C3850:D3850"/>
    <mergeCell ref="C3851:D3851"/>
    <mergeCell ref="C3852:D3852"/>
    <mergeCell ref="B3893:D3893"/>
    <mergeCell ref="B3894:D3894"/>
    <mergeCell ref="B3898:D3898"/>
    <mergeCell ref="C3856:D3856"/>
    <mergeCell ref="C3857:D3857"/>
    <mergeCell ref="C3858:D3858"/>
    <mergeCell ref="C3859:D3859"/>
    <mergeCell ref="B3862:D3862"/>
    <mergeCell ref="B3867:D3867"/>
    <mergeCell ref="B3868:D3868"/>
    <mergeCell ref="B3871:D3871"/>
    <mergeCell ref="B3872:D3872"/>
    <mergeCell ref="B3881:D3881"/>
    <mergeCell ref="B3882:D3882"/>
    <mergeCell ref="B3895:D3895"/>
    <mergeCell ref="B3896:D3896"/>
    <mergeCell ref="B3897:D3897"/>
    <mergeCell ref="B3861:D3861"/>
    <mergeCell ref="B3863:D3863"/>
    <mergeCell ref="B3864:D3864"/>
    <mergeCell ref="B3889:D3889"/>
    <mergeCell ref="B3890:D3890"/>
    <mergeCell ref="B3880:D3880"/>
    <mergeCell ref="B3883:D3883"/>
    <mergeCell ref="B3884:D3884"/>
    <mergeCell ref="B3885:D3885"/>
    <mergeCell ref="B3886:D3886"/>
    <mergeCell ref="B3887:D3887"/>
    <mergeCell ref="B3888:D3888"/>
    <mergeCell ref="B3874:D3874"/>
    <mergeCell ref="B3875:D3875"/>
    <mergeCell ref="B3876:D3876"/>
    <mergeCell ref="C3835:D3835"/>
    <mergeCell ref="C3836:D3836"/>
    <mergeCell ref="C3837:D3837"/>
    <mergeCell ref="C3838:D3838"/>
    <mergeCell ref="C3839:D3839"/>
    <mergeCell ref="C3840:D3840"/>
    <mergeCell ref="C3841:D3841"/>
    <mergeCell ref="C3842:D3842"/>
    <mergeCell ref="C3843:D3843"/>
    <mergeCell ref="C4039:D4039"/>
    <mergeCell ref="C4040:D4040"/>
    <mergeCell ref="C4041:D4041"/>
    <mergeCell ref="C4042:D4042"/>
    <mergeCell ref="C4043:D4043"/>
    <mergeCell ref="B4045:D4045"/>
    <mergeCell ref="C4025:D4025"/>
    <mergeCell ref="C4026:D4026"/>
    <mergeCell ref="C4029:D4029"/>
    <mergeCell ref="C4030:D4030"/>
    <mergeCell ref="C4031:D4031"/>
    <mergeCell ref="C4032:D4032"/>
    <mergeCell ref="C4033:D4033"/>
    <mergeCell ref="C4034:D4034"/>
    <mergeCell ref="C4038:D4038"/>
    <mergeCell ref="C4017:D4017"/>
    <mergeCell ref="C4018:D4018"/>
    <mergeCell ref="C4021:D4021"/>
    <mergeCell ref="C4022:D4022"/>
    <mergeCell ref="C4023:D4023"/>
    <mergeCell ref="C4024:D4024"/>
    <mergeCell ref="C4009:D4009"/>
    <mergeCell ref="C4010:D4010"/>
    <mergeCell ref="C4013:D4013"/>
    <mergeCell ref="C4014:D4014"/>
    <mergeCell ref="C4015:D4015"/>
    <mergeCell ref="C4016:D4016"/>
    <mergeCell ref="C4002:D4002"/>
    <mergeCell ref="C4003:D4003"/>
    <mergeCell ref="C4005:D4005"/>
    <mergeCell ref="C4006:D4006"/>
    <mergeCell ref="C4007:D4007"/>
    <mergeCell ref="C4008:D4008"/>
    <mergeCell ref="C3996:D3996"/>
    <mergeCell ref="C3997:D3997"/>
    <mergeCell ref="C3998:D3998"/>
    <mergeCell ref="C3999:D3999"/>
    <mergeCell ref="C4000:D4000"/>
    <mergeCell ref="C4001:D4001"/>
    <mergeCell ref="C3990:D3990"/>
    <mergeCell ref="C3991:D3991"/>
    <mergeCell ref="C3992:D3992"/>
    <mergeCell ref="C3993:D3993"/>
    <mergeCell ref="C3994:D3994"/>
    <mergeCell ref="C3995:D3995"/>
    <mergeCell ref="C3982:D3982"/>
    <mergeCell ref="C3983:D3983"/>
    <mergeCell ref="C3984:D3984"/>
    <mergeCell ref="B3986:D3986"/>
    <mergeCell ref="B3987:D3987"/>
    <mergeCell ref="C3989:D3989"/>
    <mergeCell ref="B3975:D3975"/>
    <mergeCell ref="B3976:D3976"/>
    <mergeCell ref="C3978:D3978"/>
    <mergeCell ref="C3979:D3979"/>
    <mergeCell ref="C3980:D3980"/>
    <mergeCell ref="C3981:D3981"/>
    <mergeCell ref="B3966:D3966"/>
    <mergeCell ref="B3967:D3967"/>
    <mergeCell ref="B3968:D3968"/>
    <mergeCell ref="B3969:D3969"/>
    <mergeCell ref="B3970:D3970"/>
    <mergeCell ref="B3974:D3974"/>
    <mergeCell ref="B3972:D3972"/>
    <mergeCell ref="B3914:D3915"/>
    <mergeCell ref="B3927:D3927"/>
    <mergeCell ref="B3940:D3940"/>
    <mergeCell ref="B3951:D3951"/>
    <mergeCell ref="B3952:D3952"/>
    <mergeCell ref="B3965:D3965"/>
    <mergeCell ref="B3899:D3899"/>
    <mergeCell ref="B3900:D3900"/>
    <mergeCell ref="B3903:D3903"/>
    <mergeCell ref="B3904:D3904"/>
    <mergeCell ref="B3905:D3905"/>
    <mergeCell ref="B3901:D3901"/>
    <mergeCell ref="B3794:D3794"/>
    <mergeCell ref="B3803:D3803"/>
    <mergeCell ref="B3804:D3804"/>
    <mergeCell ref="B3805:D3805"/>
    <mergeCell ref="B3808:D3808"/>
    <mergeCell ref="B3809:D3809"/>
    <mergeCell ref="B3865:D3865"/>
    <mergeCell ref="B3866:D3866"/>
    <mergeCell ref="B3873:D3873"/>
    <mergeCell ref="B3820:D3820"/>
    <mergeCell ref="B3821:D3821"/>
    <mergeCell ref="B3822:D3822"/>
    <mergeCell ref="C3823:D3823"/>
    <mergeCell ref="C3824:D3824"/>
    <mergeCell ref="C3825:D3825"/>
    <mergeCell ref="C3826:D3826"/>
    <mergeCell ref="C3827:D3827"/>
    <mergeCell ref="C3828:D3828"/>
    <mergeCell ref="C3829:D3829"/>
    <mergeCell ref="C3830:D3830"/>
    <mergeCell ref="C3831:D3831"/>
    <mergeCell ref="C3832:D3832"/>
    <mergeCell ref="C3833:D3833"/>
    <mergeCell ref="C3834:D3834"/>
    <mergeCell ref="B3787:D3787"/>
    <mergeCell ref="B3788:D3788"/>
    <mergeCell ref="B3789:C3789"/>
    <mergeCell ref="B3790:D3790"/>
    <mergeCell ref="B3791:D3791"/>
    <mergeCell ref="B3793:D3793"/>
    <mergeCell ref="B3750:D3750"/>
    <mergeCell ref="B3751:D3751"/>
    <mergeCell ref="B3761:D3761"/>
    <mergeCell ref="B3772:D3772"/>
    <mergeCell ref="B3773:D3773"/>
    <mergeCell ref="B3786:D3786"/>
    <mergeCell ref="B3712:C3712"/>
    <mergeCell ref="B3714:C3714"/>
    <mergeCell ref="B3744:D3744"/>
    <mergeCell ref="B3745:D3745"/>
    <mergeCell ref="B3748:D3748"/>
    <mergeCell ref="B3749:D3749"/>
    <mergeCell ref="B3806:D3806"/>
    <mergeCell ref="B3670:C3670"/>
    <mergeCell ref="B3671:D3671"/>
    <mergeCell ref="B3672:D3672"/>
    <mergeCell ref="B3674:D3674"/>
    <mergeCell ref="B3675:D3675"/>
    <mergeCell ref="B3683:C3683"/>
    <mergeCell ref="B3642:D3642"/>
    <mergeCell ref="B3653:D3653"/>
    <mergeCell ref="B3654:D3654"/>
    <mergeCell ref="B3667:D3667"/>
    <mergeCell ref="B3668:D3668"/>
    <mergeCell ref="B3669:D3669"/>
    <mergeCell ref="B3625:D3625"/>
    <mergeCell ref="B3626:D3626"/>
    <mergeCell ref="B3629:D3629"/>
    <mergeCell ref="B3630:D3630"/>
    <mergeCell ref="B3631:D3631"/>
    <mergeCell ref="B3632:D3632"/>
    <mergeCell ref="B3552:D3552"/>
    <mergeCell ref="B3554:D3554"/>
    <mergeCell ref="B3555:D3555"/>
    <mergeCell ref="B3563:C3563"/>
    <mergeCell ref="B3592:C3592"/>
    <mergeCell ref="B3594:C3594"/>
    <mergeCell ref="B3534:D3534"/>
    <mergeCell ref="B3547:D3547"/>
    <mergeCell ref="B3548:D3548"/>
    <mergeCell ref="B3549:D3549"/>
    <mergeCell ref="B3550:C3550"/>
    <mergeCell ref="B3551:D3551"/>
    <mergeCell ref="B3509:D3509"/>
    <mergeCell ref="B3510:D3510"/>
    <mergeCell ref="B3511:D3511"/>
    <mergeCell ref="B3512:D3512"/>
    <mergeCell ref="B3522:D3522"/>
    <mergeCell ref="B3533:D3533"/>
    <mergeCell ref="B3444:D3444"/>
    <mergeCell ref="B3446:C3446"/>
    <mergeCell ref="B3475:C3475"/>
    <mergeCell ref="B3477:C3477"/>
    <mergeCell ref="B3506:D3506"/>
    <mergeCell ref="B3507:D3507"/>
    <mergeCell ref="B3433:D3433"/>
    <mergeCell ref="B3434:C3434"/>
    <mergeCell ref="B3435:D3435"/>
    <mergeCell ref="B3436:D3436"/>
    <mergeCell ref="B3438:D3438"/>
    <mergeCell ref="B3439:D3439"/>
    <mergeCell ref="B3396:D3396"/>
    <mergeCell ref="B3406:D3406"/>
    <mergeCell ref="B3417:D3417"/>
    <mergeCell ref="B3418:D3418"/>
    <mergeCell ref="B3431:D3431"/>
    <mergeCell ref="B3432:D3432"/>
    <mergeCell ref="B3358:C3358"/>
    <mergeCell ref="B3389:D3389"/>
    <mergeCell ref="B3390:D3390"/>
    <mergeCell ref="B3393:D3393"/>
    <mergeCell ref="B3394:D3394"/>
    <mergeCell ref="B3395:D3395"/>
    <mergeCell ref="B3316:D3316"/>
    <mergeCell ref="B3317:D3317"/>
    <mergeCell ref="B3319:D3319"/>
    <mergeCell ref="B3320:D3320"/>
    <mergeCell ref="B3328:C3328"/>
    <mergeCell ref="B3357:C3357"/>
    <mergeCell ref="B3298:D3298"/>
    <mergeCell ref="B3299:D3299"/>
    <mergeCell ref="B3312:D3312"/>
    <mergeCell ref="B3313:D3313"/>
    <mergeCell ref="B3314:D3314"/>
    <mergeCell ref="B3315:C3315"/>
    <mergeCell ref="B3271:D3271"/>
    <mergeCell ref="B3274:D3274"/>
    <mergeCell ref="B3275:D3275"/>
    <mergeCell ref="B3276:D3276"/>
    <mergeCell ref="B3277:D3277"/>
    <mergeCell ref="B3287:D3287"/>
    <mergeCell ref="B3179:D3179"/>
    <mergeCell ref="B3192:D3192"/>
    <mergeCell ref="B3193:D3193"/>
    <mergeCell ref="B3194:D3194"/>
    <mergeCell ref="B3195:C3195"/>
    <mergeCell ref="B3270:D3270"/>
    <mergeCell ref="B3239:C3239"/>
    <mergeCell ref="B3208:C3208"/>
    <mergeCell ref="B3196:D3196"/>
    <mergeCell ref="B3197:D3197"/>
    <mergeCell ref="B3199:D3199"/>
    <mergeCell ref="B3200:D3200"/>
    <mergeCell ref="B3089:D3089"/>
    <mergeCell ref="B3118:C3118"/>
    <mergeCell ref="B3120:C3120"/>
    <mergeCell ref="B3150:D3150"/>
    <mergeCell ref="B3151:D3151"/>
    <mergeCell ref="B3178:D3178"/>
    <mergeCell ref="B3076:D3076"/>
    <mergeCell ref="B3077:C3077"/>
    <mergeCell ref="B3078:D3078"/>
    <mergeCell ref="B3079:D3079"/>
    <mergeCell ref="B3081:D3081"/>
    <mergeCell ref="B3087:D3087"/>
    <mergeCell ref="B3154:D3154"/>
    <mergeCell ref="B3155:D3155"/>
    <mergeCell ref="B3156:D3156"/>
    <mergeCell ref="B3157:D3157"/>
    <mergeCell ref="B3167:D3167"/>
    <mergeCell ref="B3082:D3082"/>
    <mergeCell ref="B3001:C3001"/>
    <mergeCell ref="B3032:D3032"/>
    <mergeCell ref="B3033:D3033"/>
    <mergeCell ref="B3036:D3036"/>
    <mergeCell ref="B3037:D3037"/>
    <mergeCell ref="B3075:D3075"/>
    <mergeCell ref="B2958:D2958"/>
    <mergeCell ref="B2959:D2959"/>
    <mergeCell ref="B2961:D2961"/>
    <mergeCell ref="B2962:D2962"/>
    <mergeCell ref="B2970:C2970"/>
    <mergeCell ref="B2999:C2999"/>
    <mergeCell ref="B3039:D3039"/>
    <mergeCell ref="B3060:D3060"/>
    <mergeCell ref="B3061:D3061"/>
    <mergeCell ref="B3074:D3074"/>
    <mergeCell ref="B3038:D3038"/>
    <mergeCell ref="B3049:D3049"/>
    <mergeCell ref="B2917:D2917"/>
    <mergeCell ref="B2918:D2918"/>
    <mergeCell ref="B2919:D2919"/>
    <mergeCell ref="B2940:D2940"/>
    <mergeCell ref="B2941:D2941"/>
    <mergeCell ref="B2957:C2957"/>
    <mergeCell ref="B2850:C2850"/>
    <mergeCell ref="B2879:C2879"/>
    <mergeCell ref="B2881:C2881"/>
    <mergeCell ref="B2912:D2912"/>
    <mergeCell ref="B2913:D2913"/>
    <mergeCell ref="B2916:D2916"/>
    <mergeCell ref="B2929:D2929"/>
    <mergeCell ref="B2954:D2954"/>
    <mergeCell ref="B2955:D2955"/>
    <mergeCell ref="B2956:D2956"/>
    <mergeCell ref="B2838:C2838"/>
    <mergeCell ref="B2839:D2839"/>
    <mergeCell ref="B2840:D2840"/>
    <mergeCell ref="B2842:D2842"/>
    <mergeCell ref="B2843:D2843"/>
    <mergeCell ref="B2848:D2848"/>
    <mergeCell ref="B2735:D2735"/>
    <mergeCell ref="B2764:C2764"/>
    <mergeCell ref="B2766:C2766"/>
    <mergeCell ref="B2793:D2793"/>
    <mergeCell ref="B2798:D2798"/>
    <mergeCell ref="B2837:D2837"/>
    <mergeCell ref="B2794:D2794"/>
    <mergeCell ref="B2795:D2795"/>
    <mergeCell ref="B2810:D2810"/>
    <mergeCell ref="B2799:D2799"/>
    <mergeCell ref="B2800:D2800"/>
    <mergeCell ref="B2821:D2821"/>
    <mergeCell ref="B2822:D2822"/>
    <mergeCell ref="B2835:D2835"/>
    <mergeCell ref="B2836:D2836"/>
    <mergeCell ref="B2723:C2723"/>
    <mergeCell ref="B2724:D2724"/>
    <mergeCell ref="B2725:D2725"/>
    <mergeCell ref="B2727:D2727"/>
    <mergeCell ref="B2728:D2728"/>
    <mergeCell ref="B2733:D2733"/>
    <mergeCell ref="B2683:D2683"/>
    <mergeCell ref="B2684:D2684"/>
    <mergeCell ref="B2685:D2685"/>
    <mergeCell ref="B2694:D2694"/>
    <mergeCell ref="B2705:D2705"/>
    <mergeCell ref="B2722:D2722"/>
    <mergeCell ref="B2719:D2719"/>
    <mergeCell ref="B2720:D2720"/>
    <mergeCell ref="B2706:D2706"/>
    <mergeCell ref="B2617:D2617"/>
    <mergeCell ref="B2646:C2646"/>
    <mergeCell ref="B2648:C2648"/>
    <mergeCell ref="B2678:D2678"/>
    <mergeCell ref="B2679:D2679"/>
    <mergeCell ref="B2682:D2682"/>
    <mergeCell ref="B2564:D2564"/>
    <mergeCell ref="B2587:D2587"/>
    <mergeCell ref="B2588:D2588"/>
    <mergeCell ref="B2601:D2601"/>
    <mergeCell ref="B2602:D2602"/>
    <mergeCell ref="B2604:D2604"/>
    <mergeCell ref="B2605:C2605"/>
    <mergeCell ref="B2606:D2606"/>
    <mergeCell ref="B2615:D2615"/>
    <mergeCell ref="B2576:D2576"/>
    <mergeCell ref="B2607:D2607"/>
    <mergeCell ref="B2609:D2609"/>
    <mergeCell ref="B2610:D2610"/>
    <mergeCell ref="B2558:D2558"/>
    <mergeCell ref="B2561:D2561"/>
    <mergeCell ref="B2562:D2562"/>
    <mergeCell ref="B2563:D2563"/>
    <mergeCell ref="B2476:D2476"/>
    <mergeCell ref="B2477:D2477"/>
    <mergeCell ref="B2479:D2479"/>
    <mergeCell ref="B2480:C2480"/>
    <mergeCell ref="B2482:D2482"/>
    <mergeCell ref="B2484:D2484"/>
    <mergeCell ref="B2481:D2481"/>
    <mergeCell ref="B2485:D2485"/>
    <mergeCell ref="B2489:D2489"/>
    <mergeCell ref="B2490:D2490"/>
    <mergeCell ref="B2525:C2525"/>
    <mergeCell ref="B2364:D2364"/>
    <mergeCell ref="B2365:D2365"/>
    <mergeCell ref="B2400:C2400"/>
    <mergeCell ref="B2402:C2402"/>
    <mergeCell ref="B2432:D2432"/>
    <mergeCell ref="B2451:D2451"/>
    <mergeCell ref="B2433:D2433"/>
    <mergeCell ref="B2527:C2527"/>
    <mergeCell ref="B2557:D2557"/>
    <mergeCell ref="B2436:D2436"/>
    <mergeCell ref="B2437:D2437"/>
    <mergeCell ref="B2438:D2438"/>
    <mergeCell ref="B2462:D2462"/>
    <mergeCell ref="B2463:D2463"/>
    <mergeCell ref="B2439:D2439"/>
    <mergeCell ref="B2314:D2314"/>
    <mergeCell ref="B2357:D2357"/>
    <mergeCell ref="B2359:D2359"/>
    <mergeCell ref="B2239:D2239"/>
    <mergeCell ref="B2240:D2240"/>
    <mergeCell ref="B2275:C2275"/>
    <mergeCell ref="B2277:C2277"/>
    <mergeCell ref="B2307:D2307"/>
    <mergeCell ref="B2308:D2308"/>
    <mergeCell ref="B2311:D2311"/>
    <mergeCell ref="B2354:D2354"/>
    <mergeCell ref="B2355:C2355"/>
    <mergeCell ref="B2356:D2356"/>
    <mergeCell ref="B2312:D2312"/>
    <mergeCell ref="B2326:D2326"/>
    <mergeCell ref="B2337:D2337"/>
    <mergeCell ref="B2338:D2338"/>
    <mergeCell ref="B1510:D1510"/>
    <mergeCell ref="B1513:D1513"/>
    <mergeCell ref="B1514:D1514"/>
    <mergeCell ref="B2360:D2360"/>
    <mergeCell ref="B1838:D1838"/>
    <mergeCell ref="B1839:D1839"/>
    <mergeCell ref="B1852:D1852"/>
    <mergeCell ref="B1853:D1853"/>
    <mergeCell ref="B1980:C1980"/>
    <mergeCell ref="B3237:C3237"/>
    <mergeCell ref="B2104:D2104"/>
    <mergeCell ref="B2105:C2105"/>
    <mergeCell ref="B2088:D2088"/>
    <mergeCell ref="B2107:D2107"/>
    <mergeCell ref="B2109:D2109"/>
    <mergeCell ref="B2110:D2110"/>
    <mergeCell ref="B1981:D1981"/>
    <mergeCell ref="B1982:D1982"/>
    <mergeCell ref="B2064:D2064"/>
    <mergeCell ref="B2076:D2076"/>
    <mergeCell ref="B2087:D2087"/>
    <mergeCell ref="B2101:D2101"/>
    <mergeCell ref="B1984:D1984"/>
    <mergeCell ref="B1985:D1985"/>
    <mergeCell ref="B2351:D2351"/>
    <mergeCell ref="B2352:D2352"/>
    <mergeCell ref="B2313:D2313"/>
    <mergeCell ref="B2234:D2234"/>
    <mergeCell ref="B2235:D2235"/>
    <mergeCell ref="B2114:D2114"/>
    <mergeCell ref="B2115:D2115"/>
    <mergeCell ref="B2150:C2150"/>
    <mergeCell ref="B1253:D1253"/>
    <mergeCell ref="B1294:D1294"/>
    <mergeCell ref="B1308:D1308"/>
    <mergeCell ref="B1407:D1407"/>
    <mergeCell ref="B1408:D1408"/>
    <mergeCell ref="B1409:D1409"/>
    <mergeCell ref="B1410:D1410"/>
    <mergeCell ref="B1411:D1411"/>
    <mergeCell ref="B1413:D1413"/>
    <mergeCell ref="B1689:D1689"/>
    <mergeCell ref="B1727:D1727"/>
    <mergeCell ref="B1731:D1731"/>
    <mergeCell ref="B1414:D1414"/>
    <mergeCell ref="B1452:D1452"/>
    <mergeCell ref="B1453:D1453"/>
    <mergeCell ref="B1456:D1456"/>
    <mergeCell ref="B1457:D1457"/>
    <mergeCell ref="B1460:D1460"/>
    <mergeCell ref="B1461:D1461"/>
    <mergeCell ref="B1462:D1462"/>
    <mergeCell ref="B1463:D1463"/>
    <mergeCell ref="B1464:D1464"/>
    <mergeCell ref="B1466:D1466"/>
    <mergeCell ref="B1467:D1467"/>
    <mergeCell ref="B1504:D1504"/>
    <mergeCell ref="B1505:D1505"/>
    <mergeCell ref="B1506:D1506"/>
    <mergeCell ref="B1556:D1556"/>
    <mergeCell ref="B1561:D1561"/>
    <mergeCell ref="B1562:D1562"/>
    <mergeCell ref="B1565:D1565"/>
    <mergeCell ref="B1566:D1566"/>
    <mergeCell ref="B1092:D1092"/>
    <mergeCell ref="B1129:D1129"/>
    <mergeCell ref="B1130:D1130"/>
    <mergeCell ref="B1252:D1252"/>
    <mergeCell ref="B1200:D1200"/>
    <mergeCell ref="B1239:D1239"/>
    <mergeCell ref="B1242:D1242"/>
    <mergeCell ref="B1243:D1243"/>
    <mergeCell ref="B1246:D1246"/>
    <mergeCell ref="B1297:D1297"/>
    <mergeCell ref="B1298:D1298"/>
    <mergeCell ref="B1571:D1571"/>
    <mergeCell ref="B1400:D1400"/>
    <mergeCell ref="B1301:D1301"/>
    <mergeCell ref="B1302:D1302"/>
    <mergeCell ref="B1303:D1303"/>
    <mergeCell ref="B1305:D1305"/>
    <mergeCell ref="B1307:D1307"/>
    <mergeCell ref="B1304:D1304"/>
    <mergeCell ref="B1356:D1356"/>
    <mergeCell ref="B1357:D1357"/>
    <mergeCell ref="B1358:D1358"/>
    <mergeCell ref="B1360:D1360"/>
    <mergeCell ref="B1361:D1361"/>
    <mergeCell ref="B1399:D1399"/>
    <mergeCell ref="B1403:D1403"/>
    <mergeCell ref="B1404:D1404"/>
    <mergeCell ref="B1247:D1247"/>
    <mergeCell ref="B1248:D1248"/>
    <mergeCell ref="B1249:D1249"/>
    <mergeCell ref="B1250:D1250"/>
    <mergeCell ref="B1293:D1293"/>
    <mergeCell ref="B1193:D1193"/>
    <mergeCell ref="B1194:D1194"/>
    <mergeCell ref="B1195:D1195"/>
    <mergeCell ref="B1196:D1196"/>
    <mergeCell ref="B1197:D1197"/>
    <mergeCell ref="B1183:D1183"/>
    <mergeCell ref="B881:D881"/>
    <mergeCell ref="B882:D882"/>
    <mergeCell ref="B924:D924"/>
    <mergeCell ref="B925:D925"/>
    <mergeCell ref="B928:D928"/>
    <mergeCell ref="B929:D929"/>
    <mergeCell ref="B930:D930"/>
    <mergeCell ref="B932:D932"/>
    <mergeCell ref="B934:D934"/>
    <mergeCell ref="B935:D935"/>
    <mergeCell ref="B980:D980"/>
    <mergeCell ref="B981:D981"/>
    <mergeCell ref="B976:D976"/>
    <mergeCell ref="B977:D977"/>
    <mergeCell ref="B1139:D1139"/>
    <mergeCell ref="B1140:D1140"/>
    <mergeCell ref="B1141:D1141"/>
    <mergeCell ref="B1138:D1138"/>
    <mergeCell ref="B1142:D1142"/>
    <mergeCell ref="B1131:D1131"/>
    <mergeCell ref="B1038:D1038"/>
    <mergeCell ref="B1076:D1076"/>
    <mergeCell ref="B982:D982"/>
    <mergeCell ref="B1184:D1184"/>
    <mergeCell ref="B975:D975"/>
    <mergeCell ref="B1091:D1091"/>
    <mergeCell ref="B1771:D1771"/>
    <mergeCell ref="B1772:D1772"/>
    <mergeCell ref="B1774:D1774"/>
    <mergeCell ref="B1515:D1515"/>
    <mergeCell ref="B1516:D1516"/>
    <mergeCell ref="B1518:D1518"/>
    <mergeCell ref="B1519:D1519"/>
    <mergeCell ref="B1185:D1185"/>
    <mergeCell ref="B1189:D1189"/>
    <mergeCell ref="B984:D984"/>
    <mergeCell ref="B1033:D1033"/>
    <mergeCell ref="B1028:D1028"/>
    <mergeCell ref="B1029:D1029"/>
    <mergeCell ref="B986:D986"/>
    <mergeCell ref="B987:D987"/>
    <mergeCell ref="B1032:D1032"/>
    <mergeCell ref="B1082:D1082"/>
    <mergeCell ref="B1086:D1086"/>
    <mergeCell ref="B1087:D1087"/>
    <mergeCell ref="B1079:D1079"/>
    <mergeCell ref="B1083:D1083"/>
    <mergeCell ref="B1186:D1186"/>
    <mergeCell ref="B1088:D1088"/>
    <mergeCell ref="B1089:D1089"/>
    <mergeCell ref="B1144:D1144"/>
    <mergeCell ref="B1145:D1145"/>
    <mergeCell ref="B1034:D1034"/>
    <mergeCell ref="B1036:D1036"/>
    <mergeCell ref="B1078:D1078"/>
    <mergeCell ref="B1039:D1039"/>
    <mergeCell ref="B1190:D1190"/>
    <mergeCell ref="B1199:D1199"/>
    <mergeCell ref="B1822:D1822"/>
    <mergeCell ref="B1775:D1775"/>
    <mergeCell ref="B1812:D1812"/>
    <mergeCell ref="B1815:D1815"/>
    <mergeCell ref="B1816:D1816"/>
    <mergeCell ref="B1817:D1817"/>
    <mergeCell ref="B1902:C1902"/>
    <mergeCell ref="B1864:D1864"/>
    <mergeCell ref="B1900:C1900"/>
    <mergeCell ref="B2057:D2057"/>
    <mergeCell ref="B2058:D2058"/>
    <mergeCell ref="B2061:D2061"/>
    <mergeCell ref="B1933:D1933"/>
    <mergeCell ref="B1857:D1857"/>
    <mergeCell ref="B1859:D1859"/>
    <mergeCell ref="B1860:D1860"/>
    <mergeCell ref="B1865:D1865"/>
    <mergeCell ref="B1932:D1932"/>
    <mergeCell ref="B2231:D2231"/>
    <mergeCell ref="B2232:D2232"/>
    <mergeCell ref="B1979:D1979"/>
    <mergeCell ref="B1936:D1936"/>
    <mergeCell ref="B1937:D1937"/>
    <mergeCell ref="B1938:D1938"/>
    <mergeCell ref="B1939:D1939"/>
    <mergeCell ref="B1976:D1976"/>
    <mergeCell ref="B1977:D1977"/>
    <mergeCell ref="B1951:D1951"/>
    <mergeCell ref="B1962:D1962"/>
    <mergeCell ref="B1963:D1963"/>
    <mergeCell ref="B1989:D1989"/>
    <mergeCell ref="B1990:D1990"/>
    <mergeCell ref="B2025:C2025"/>
    <mergeCell ref="B2027:C2027"/>
    <mergeCell ref="B2063:D2063"/>
    <mergeCell ref="B2062:D2062"/>
    <mergeCell ref="B2106:D2106"/>
    <mergeCell ref="B2102:D2102"/>
    <mergeCell ref="B2152:C2152"/>
    <mergeCell ref="B2213:D2213"/>
    <mergeCell ref="B2226:D2226"/>
    <mergeCell ref="B1603:D1603"/>
    <mergeCell ref="B1604:D1604"/>
    <mergeCell ref="B1645:D1645"/>
    <mergeCell ref="B1646:D1646"/>
    <mergeCell ref="B1649:D1649"/>
    <mergeCell ref="B1650:D1650"/>
    <mergeCell ref="B1651:D1651"/>
    <mergeCell ref="B1652:D1652"/>
    <mergeCell ref="B1656:D1656"/>
    <mergeCell ref="B1685:D1685"/>
    <mergeCell ref="B1686:D1686"/>
    <mergeCell ref="B1688:D1688"/>
    <mergeCell ref="B1667:D1667"/>
    <mergeCell ref="B1668:D1668"/>
    <mergeCell ref="B2227:D2227"/>
    <mergeCell ref="B2229:D2229"/>
    <mergeCell ref="B2230:C2230"/>
    <mergeCell ref="B2212:D2212"/>
    <mergeCell ref="B2183:D2183"/>
    <mergeCell ref="B2186:D2186"/>
    <mergeCell ref="B2187:D2187"/>
    <mergeCell ref="B2188:D2188"/>
    <mergeCell ref="B2189:D2189"/>
    <mergeCell ref="B2201:D2201"/>
    <mergeCell ref="B2182:D2182"/>
    <mergeCell ref="B1732:D1732"/>
    <mergeCell ref="B1820:D1820"/>
    <mergeCell ref="B1821:D1821"/>
    <mergeCell ref="B1827:D1827"/>
    <mergeCell ref="B1753:D1753"/>
    <mergeCell ref="B1754:D1754"/>
    <mergeCell ref="B1767:D1767"/>
    <mergeCell ref="B1132:D1132"/>
    <mergeCell ref="B1136:D1136"/>
    <mergeCell ref="B1134:D1134"/>
    <mergeCell ref="B1135:D1135"/>
    <mergeCell ref="B1854:D1854"/>
    <mergeCell ref="B1855:C1855"/>
    <mergeCell ref="B1856:D1856"/>
    <mergeCell ref="B1681:D1681"/>
    <mergeCell ref="B1682:D1682"/>
    <mergeCell ref="B1347:D1347"/>
    <mergeCell ref="B1350:D1350"/>
    <mergeCell ref="B1351:D1351"/>
    <mergeCell ref="B1354:D1354"/>
    <mergeCell ref="B1355:D1355"/>
    <mergeCell ref="B1567:D1567"/>
    <mergeCell ref="B1582:D1582"/>
    <mergeCell ref="B1583:D1583"/>
    <mergeCell ref="B1291:D1291"/>
    <mergeCell ref="B1292:D1292"/>
    <mergeCell ref="B1507:D1507"/>
    <mergeCell ref="B1508:D1508"/>
    <mergeCell ref="B1509:D1509"/>
    <mergeCell ref="B1735:D1735"/>
    <mergeCell ref="B1736:D1736"/>
    <mergeCell ref="B1737:D1737"/>
    <mergeCell ref="B1738:D1738"/>
    <mergeCell ref="B1742:D1742"/>
    <mergeCell ref="B1768:D1768"/>
    <mergeCell ref="B1596:D1596"/>
    <mergeCell ref="B1597:D1597"/>
    <mergeCell ref="B1600:D1600"/>
    <mergeCell ref="B1601:D1601"/>
    <mergeCell ref="AB615:AB616"/>
    <mergeCell ref="AC615:AC616"/>
    <mergeCell ref="AD615:AD616"/>
    <mergeCell ref="C657:F657"/>
    <mergeCell ref="C658:F658"/>
    <mergeCell ref="C659:AG659"/>
    <mergeCell ref="B608:AH608"/>
    <mergeCell ref="C611:E611"/>
    <mergeCell ref="C612:AG612"/>
    <mergeCell ref="C613:W613"/>
    <mergeCell ref="B614:B616"/>
    <mergeCell ref="C614:C616"/>
    <mergeCell ref="D614:D616"/>
    <mergeCell ref="E614:R614"/>
    <mergeCell ref="S614:Z614"/>
    <mergeCell ref="AA614:AD614"/>
    <mergeCell ref="AE614:AG615"/>
    <mergeCell ref="E615:E616"/>
    <mergeCell ref="F615:F616"/>
    <mergeCell ref="G615:G616"/>
    <mergeCell ref="H615:I615"/>
    <mergeCell ref="J615:K615"/>
    <mergeCell ref="L615:M615"/>
    <mergeCell ref="N615:O615"/>
    <mergeCell ref="U615:U616"/>
    <mergeCell ref="V615:W615"/>
    <mergeCell ref="X615:Z615"/>
    <mergeCell ref="P615:R615"/>
    <mergeCell ref="S615:S616"/>
    <mergeCell ref="T615:T616"/>
    <mergeCell ref="B567:AH567"/>
    <mergeCell ref="C570:E570"/>
    <mergeCell ref="C571:AG571"/>
    <mergeCell ref="C572:W572"/>
    <mergeCell ref="B573:B575"/>
    <mergeCell ref="C573:C575"/>
    <mergeCell ref="D573:D575"/>
    <mergeCell ref="E573:R573"/>
    <mergeCell ref="S573:Z573"/>
    <mergeCell ref="AA573:AD573"/>
    <mergeCell ref="AE573:AG574"/>
    <mergeCell ref="E574:E575"/>
    <mergeCell ref="F574:F575"/>
    <mergeCell ref="G574:G575"/>
    <mergeCell ref="H574:I574"/>
    <mergeCell ref="J574:K574"/>
    <mergeCell ref="L574:M574"/>
    <mergeCell ref="N574:O574"/>
    <mergeCell ref="P574:R574"/>
    <mergeCell ref="S574:S575"/>
    <mergeCell ref="T574:T575"/>
    <mergeCell ref="U574:U575"/>
    <mergeCell ref="V574:W574"/>
    <mergeCell ref="X574:Z574"/>
    <mergeCell ref="AA574:AA575"/>
    <mergeCell ref="AB574:AB575"/>
    <mergeCell ref="AC574:AC575"/>
    <mergeCell ref="AD574:AD575"/>
    <mergeCell ref="C604:F604"/>
    <mergeCell ref="C605:F605"/>
    <mergeCell ref="C606:AG606"/>
    <mergeCell ref="B504:AH504"/>
    <mergeCell ref="C507:E507"/>
    <mergeCell ref="C508:AG508"/>
    <mergeCell ref="C509:W509"/>
    <mergeCell ref="B510:B512"/>
    <mergeCell ref="C510:C512"/>
    <mergeCell ref="D510:D512"/>
    <mergeCell ref="E510:R510"/>
    <mergeCell ref="S510:Z510"/>
    <mergeCell ref="AA510:AD510"/>
    <mergeCell ref="AE510:AG511"/>
    <mergeCell ref="E511:E512"/>
    <mergeCell ref="F511:F512"/>
    <mergeCell ref="G511:G512"/>
    <mergeCell ref="H511:I511"/>
    <mergeCell ref="J511:K511"/>
    <mergeCell ref="L511:M511"/>
    <mergeCell ref="N511:O511"/>
    <mergeCell ref="P511:R511"/>
    <mergeCell ref="C563:F563"/>
    <mergeCell ref="C564:F564"/>
    <mergeCell ref="C565:AG565"/>
    <mergeCell ref="S511:S512"/>
    <mergeCell ref="T511:T512"/>
    <mergeCell ref="U511:U512"/>
    <mergeCell ref="V511:W511"/>
    <mergeCell ref="X511:Z511"/>
    <mergeCell ref="AA511:AA512"/>
    <mergeCell ref="AB511:AB512"/>
    <mergeCell ref="B196:AH196"/>
    <mergeCell ref="C200:W200"/>
    <mergeCell ref="AE202:AG203"/>
    <mergeCell ref="AA202:AD202"/>
    <mergeCell ref="S202:Z202"/>
    <mergeCell ref="E202:R202"/>
    <mergeCell ref="C199:E199"/>
    <mergeCell ref="B290:AH290"/>
    <mergeCell ref="C294:W294"/>
    <mergeCell ref="AC297:AC298"/>
    <mergeCell ref="AD297:AD298"/>
    <mergeCell ref="AC203:AC204"/>
    <mergeCell ref="AD203:AD204"/>
    <mergeCell ref="B243:AH243"/>
    <mergeCell ref="C247:W247"/>
    <mergeCell ref="B249:B251"/>
    <mergeCell ref="C249:C251"/>
    <mergeCell ref="D249:D251"/>
    <mergeCell ref="E249:R249"/>
    <mergeCell ref="S249:Z249"/>
    <mergeCell ref="AA249:AD249"/>
    <mergeCell ref="AE249:AG250"/>
    <mergeCell ref="E250:E251"/>
    <mergeCell ref="F250:F251"/>
    <mergeCell ref="G250:G251"/>
    <mergeCell ref="H250:I250"/>
    <mergeCell ref="J250:K250"/>
    <mergeCell ref="L250:M250"/>
    <mergeCell ref="U250:U251"/>
    <mergeCell ref="V250:W250"/>
    <mergeCell ref="X250:Z250"/>
    <mergeCell ref="AA250:AA251"/>
    <mergeCell ref="AC250:AC251"/>
    <mergeCell ref="AD250:AD251"/>
    <mergeCell ref="AE296:AG297"/>
    <mergeCell ref="E297:E298"/>
    <mergeCell ref="U297:U298"/>
    <mergeCell ref="V297:W297"/>
    <mergeCell ref="C388:W388"/>
    <mergeCell ref="B390:B392"/>
    <mergeCell ref="C390:C392"/>
    <mergeCell ref="D390:D392"/>
    <mergeCell ref="E390:R390"/>
    <mergeCell ref="S390:Z390"/>
    <mergeCell ref="AA390:AD390"/>
    <mergeCell ref="AE390:AG391"/>
    <mergeCell ref="E391:E392"/>
    <mergeCell ref="F391:F392"/>
    <mergeCell ref="G391:G392"/>
    <mergeCell ref="H391:I391"/>
    <mergeCell ref="J391:K391"/>
    <mergeCell ref="L391:M391"/>
    <mergeCell ref="N391:O391"/>
    <mergeCell ref="P391:R391"/>
    <mergeCell ref="S391:S392"/>
    <mergeCell ref="T391:T392"/>
    <mergeCell ref="U391:U392"/>
    <mergeCell ref="V391:W391"/>
    <mergeCell ref="X391:Z391"/>
    <mergeCell ref="AA391:AA392"/>
    <mergeCell ref="AB391:AB392"/>
    <mergeCell ref="AC391:AC392"/>
    <mergeCell ref="AD391:AD392"/>
    <mergeCell ref="C387:E387"/>
    <mergeCell ref="C463:AG463"/>
    <mergeCell ref="C464:AG464"/>
    <mergeCell ref="C434:E434"/>
    <mergeCell ref="B431:AH431"/>
    <mergeCell ref="C435:W435"/>
    <mergeCell ref="B437:B439"/>
    <mergeCell ref="C437:C439"/>
    <mergeCell ref="D437:D439"/>
    <mergeCell ref="E437:R437"/>
    <mergeCell ref="S437:Z437"/>
    <mergeCell ref="AA437:AD437"/>
    <mergeCell ref="AE437:AG438"/>
    <mergeCell ref="E438:E439"/>
    <mergeCell ref="F438:F439"/>
    <mergeCell ref="G438:G439"/>
    <mergeCell ref="H438:I438"/>
    <mergeCell ref="J438:K438"/>
    <mergeCell ref="L438:M438"/>
    <mergeCell ref="N438:O438"/>
    <mergeCell ref="P438:R438"/>
    <mergeCell ref="S438:S439"/>
    <mergeCell ref="T438:T439"/>
    <mergeCell ref="U438:U439"/>
    <mergeCell ref="V438:W438"/>
    <mergeCell ref="X438:Z438"/>
    <mergeCell ref="AA438:AA439"/>
    <mergeCell ref="AB438:AB439"/>
    <mergeCell ref="AC438:AC439"/>
    <mergeCell ref="AD438:AD439"/>
    <mergeCell ref="C340:E340"/>
    <mergeCell ref="B343:B345"/>
    <mergeCell ref="C343:C345"/>
    <mergeCell ref="D343:D345"/>
    <mergeCell ref="E343:R343"/>
    <mergeCell ref="E344:E345"/>
    <mergeCell ref="F344:F345"/>
    <mergeCell ref="G344:G345"/>
    <mergeCell ref="H344:I344"/>
    <mergeCell ref="J344:K344"/>
    <mergeCell ref="L344:M344"/>
    <mergeCell ref="N344:O344"/>
    <mergeCell ref="P344:R344"/>
    <mergeCell ref="B384:AH384"/>
    <mergeCell ref="B337:AH337"/>
    <mergeCell ref="C341:W341"/>
    <mergeCell ref="S343:Z343"/>
    <mergeCell ref="AA343:AD343"/>
    <mergeCell ref="AE343:AG344"/>
    <mergeCell ref="S344:S345"/>
    <mergeCell ref="C381:I381"/>
    <mergeCell ref="C193:F193"/>
    <mergeCell ref="B202:B204"/>
    <mergeCell ref="X297:Z297"/>
    <mergeCell ref="AA297:AA298"/>
    <mergeCell ref="AB297:AB298"/>
    <mergeCell ref="N250:O250"/>
    <mergeCell ref="P250:R250"/>
    <mergeCell ref="S250:S251"/>
    <mergeCell ref="T250:T251"/>
    <mergeCell ref="T344:T345"/>
    <mergeCell ref="U344:U345"/>
    <mergeCell ref="V344:W344"/>
    <mergeCell ref="X344:Z344"/>
    <mergeCell ref="AA344:AA345"/>
    <mergeCell ref="AB344:AB345"/>
    <mergeCell ref="AC344:AC345"/>
    <mergeCell ref="AD344:AD345"/>
    <mergeCell ref="C293:E293"/>
    <mergeCell ref="B296:B298"/>
    <mergeCell ref="C296:C298"/>
    <mergeCell ref="D296:D298"/>
    <mergeCell ref="E296:R296"/>
    <mergeCell ref="S296:Z296"/>
    <mergeCell ref="AA296:AD296"/>
    <mergeCell ref="F297:F298"/>
    <mergeCell ref="G297:G298"/>
    <mergeCell ref="H297:I297"/>
    <mergeCell ref="J297:K297"/>
    <mergeCell ref="L297:M297"/>
    <mergeCell ref="N297:O297"/>
    <mergeCell ref="P297:R297"/>
    <mergeCell ref="S297:S298"/>
    <mergeCell ref="C334:F334"/>
    <mergeCell ref="C246:E246"/>
    <mergeCell ref="C287:E287"/>
    <mergeCell ref="C240:F240"/>
    <mergeCell ref="AB203:AB204"/>
    <mergeCell ref="AA203:AA204"/>
    <mergeCell ref="X203:Z203"/>
    <mergeCell ref="V203:W203"/>
    <mergeCell ref="U203:U204"/>
    <mergeCell ref="T203:T204"/>
    <mergeCell ref="S203:S204"/>
    <mergeCell ref="P203:R203"/>
    <mergeCell ref="N203:O203"/>
    <mergeCell ref="L203:M203"/>
    <mergeCell ref="J203:K203"/>
    <mergeCell ref="H203:I203"/>
    <mergeCell ref="G203:G204"/>
    <mergeCell ref="F203:F204"/>
    <mergeCell ref="E203:E204"/>
    <mergeCell ref="D202:D204"/>
    <mergeCell ref="C202:C204"/>
    <mergeCell ref="T297:T298"/>
    <mergeCell ref="AB250:AB251"/>
    <mergeCell ref="AA140:AD140"/>
    <mergeCell ref="AE140:AG141"/>
    <mergeCell ref="E141:E142"/>
    <mergeCell ref="F141:F142"/>
    <mergeCell ref="G141:G142"/>
    <mergeCell ref="H141:I141"/>
    <mergeCell ref="J141:K141"/>
    <mergeCell ref="L141:M141"/>
    <mergeCell ref="N141:O141"/>
    <mergeCell ref="P141:R141"/>
    <mergeCell ref="S141:S142"/>
    <mergeCell ref="T141:T142"/>
    <mergeCell ref="U141:U142"/>
    <mergeCell ref="V141:W141"/>
    <mergeCell ref="AE155:AG156"/>
    <mergeCell ref="E156:E157"/>
    <mergeCell ref="F156:F157"/>
    <mergeCell ref="G156:G157"/>
    <mergeCell ref="H156:I156"/>
    <mergeCell ref="J156:K156"/>
    <mergeCell ref="L156:M156"/>
    <mergeCell ref="N156:O156"/>
    <mergeCell ref="P156:R156"/>
    <mergeCell ref="AA155:AD155"/>
    <mergeCell ref="X141:Z141"/>
    <mergeCell ref="AA141:AA142"/>
    <mergeCell ref="AB141:AB142"/>
    <mergeCell ref="AC141:AC142"/>
    <mergeCell ref="AD141:AD142"/>
    <mergeCell ref="C146:F146"/>
    <mergeCell ref="S156:S157"/>
    <mergeCell ref="T156:T157"/>
    <mergeCell ref="C130:F130"/>
    <mergeCell ref="B87:AH87"/>
    <mergeCell ref="C90:E90"/>
    <mergeCell ref="C91:W91"/>
    <mergeCell ref="B93:B95"/>
    <mergeCell ref="C93:C95"/>
    <mergeCell ref="D93:D95"/>
    <mergeCell ref="E93:R93"/>
    <mergeCell ref="S93:Z93"/>
    <mergeCell ref="AA93:AD93"/>
    <mergeCell ref="AE93:AG94"/>
    <mergeCell ref="E94:E95"/>
    <mergeCell ref="F94:F95"/>
    <mergeCell ref="G94:G95"/>
    <mergeCell ref="H94:I94"/>
    <mergeCell ref="J94:K94"/>
    <mergeCell ref="L94:M94"/>
    <mergeCell ref="N94:O94"/>
    <mergeCell ref="P94:R94"/>
    <mergeCell ref="S94:S95"/>
    <mergeCell ref="T94:T95"/>
    <mergeCell ref="U94:U95"/>
    <mergeCell ref="V94:W94"/>
    <mergeCell ref="B134:AH134"/>
    <mergeCell ref="C137:E137"/>
    <mergeCell ref="C138:W138"/>
    <mergeCell ref="B140:B142"/>
    <mergeCell ref="C140:C142"/>
    <mergeCell ref="D140:D142"/>
    <mergeCell ref="E140:R140"/>
    <mergeCell ref="S140:Z140"/>
    <mergeCell ref="X94:Z94"/>
    <mergeCell ref="AA94:AA95"/>
    <mergeCell ref="AB94:AB95"/>
    <mergeCell ref="AC94:AC95"/>
    <mergeCell ref="AD94:AD95"/>
    <mergeCell ref="B187:C187"/>
    <mergeCell ref="B188:C188"/>
    <mergeCell ref="B189:C189"/>
    <mergeCell ref="C131:F131"/>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U156:U157"/>
    <mergeCell ref="V156:W156"/>
    <mergeCell ref="X156:Z156"/>
    <mergeCell ref="AA156:AA157"/>
    <mergeCell ref="AB156:AB157"/>
    <mergeCell ref="AC156:AC157"/>
    <mergeCell ref="B190:C190"/>
    <mergeCell ref="AD156:AD157"/>
    <mergeCell ref="C192:F192"/>
    <mergeCell ref="C145:F145"/>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49:AH149"/>
    <mergeCell ref="C152:E152"/>
    <mergeCell ref="C153:W153"/>
    <mergeCell ref="B155:B157"/>
    <mergeCell ref="C155:C157"/>
    <mergeCell ref="D155:D157"/>
    <mergeCell ref="E155:R155"/>
    <mergeCell ref="S155:Z155"/>
  </mergeCells>
  <phoneticPr fontId="8" type="noConversion"/>
  <dataValidations disablePrompts="1" count="9">
    <dataValidation type="decimal" operator="greaterThan" showInputMessage="1" showErrorMessage="1" sqref="AG876">
      <formula1>V880</formula1>
    </dataValidation>
    <dataValidation type="decimal" operator="greaterThan" allowBlank="1" showInputMessage="1" showErrorMessage="1" sqref="D876:M876">
      <formula1>D880</formula1>
    </dataValidation>
    <dataValidation type="decimal" operator="greaterThan" showInputMessage="1" showErrorMessage="1" sqref="O876:U876 W876:AD876">
      <formula1>N880</formula1>
    </dataValidation>
    <dataValidation type="date" operator="greaterThan" showInputMessage="1" showErrorMessage="1" sqref="C765:D765 C825:D825">
      <formula1>#REF!</formula1>
    </dataValidation>
    <dataValidation type="decimal" operator="greaterThan" showInputMessage="1" showErrorMessage="1" sqref="AG817 AG848:AG875 O817:U817 W817:AD817">
      <formula1>#REF!</formula1>
    </dataValidation>
    <dataValidation type="decimal" operator="greaterThan" allowBlank="1" showInputMessage="1" showErrorMessage="1" sqref="D817:M817">
      <formula1>#REF!</formula1>
    </dataValidation>
    <dataValidation type="decimal" operator="greaterThan" showInputMessage="1" showErrorMessage="1" sqref="AG830:AG847">
      <formula1>V877</formula1>
    </dataValidation>
    <dataValidation type="date" operator="greaterThan" allowBlank="1" showInputMessage="1" showErrorMessage="1" sqref="D34:D35">
      <formula1>E9</formula1>
    </dataValidation>
    <dataValidation type="date" operator="greaterThan" allowBlank="1" showInputMessage="1" showErrorMessage="1" sqref="D16:D17">
      <formula1>E1048514</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B11" sqref="B1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69"/>
      <c r="C1" s="969"/>
      <c r="D1" s="969"/>
      <c r="E1" s="969"/>
      <c r="F1" s="969"/>
      <c r="G1" s="969"/>
      <c r="H1" s="969"/>
      <c r="I1" s="969"/>
      <c r="J1" s="969"/>
      <c r="K1" s="969"/>
      <c r="L1" s="969"/>
      <c r="M1" s="1001"/>
    </row>
    <row r="2" spans="2:34" ht="18">
      <c r="B2" s="383" t="s">
        <v>2838</v>
      </c>
      <c r="C2" s="969"/>
      <c r="D2" s="969"/>
      <c r="E2" s="969"/>
      <c r="F2" s="969"/>
      <c r="G2" s="969"/>
      <c r="H2" s="969"/>
      <c r="I2" s="969"/>
      <c r="J2" s="969"/>
      <c r="K2" s="969"/>
      <c r="L2" s="969"/>
      <c r="M2" s="969"/>
    </row>
    <row r="3" spans="2:34" ht="14.25">
      <c r="B3" s="382" t="s">
        <v>2847</v>
      </c>
      <c r="C3" s="969"/>
      <c r="D3" s="969"/>
      <c r="E3" s="969"/>
      <c r="F3" s="969"/>
      <c r="G3" s="969"/>
      <c r="H3" s="969"/>
      <c r="I3" s="969"/>
      <c r="J3" s="969"/>
      <c r="K3" s="969"/>
      <c r="L3" s="969"/>
      <c r="M3" s="969"/>
    </row>
    <row r="4" spans="2:34" ht="14.25">
      <c r="B4" s="379"/>
      <c r="C4" s="969"/>
      <c r="D4" s="969"/>
      <c r="E4" s="969"/>
      <c r="F4" s="969"/>
      <c r="G4" s="969"/>
      <c r="H4" s="969"/>
      <c r="I4" s="969"/>
      <c r="J4" s="969"/>
      <c r="K4" s="969"/>
      <c r="L4" s="969"/>
      <c r="M4" s="969"/>
    </row>
    <row r="5" spans="2:34" ht="14.25">
      <c r="B5" s="379"/>
      <c r="C5" s="969"/>
      <c r="D5" s="969"/>
      <c r="E5" s="969"/>
      <c r="F5" s="969"/>
      <c r="G5" s="969"/>
      <c r="H5" s="969"/>
      <c r="I5" s="969"/>
      <c r="J5" s="969"/>
      <c r="K5" s="969"/>
      <c r="L5" s="969"/>
      <c r="M5" s="969"/>
    </row>
    <row r="6" spans="2:34" ht="14.25">
      <c r="B6" s="379"/>
      <c r="C6" s="969"/>
      <c r="D6" s="969"/>
      <c r="E6" s="969"/>
      <c r="F6" s="969"/>
      <c r="G6" s="969"/>
      <c r="H6" s="969"/>
      <c r="I6" s="969"/>
      <c r="J6" s="969"/>
      <c r="K6" s="969"/>
      <c r="L6" s="969"/>
      <c r="M6" s="969"/>
    </row>
    <row r="7" spans="2:34" ht="14.25">
      <c r="B7" s="379"/>
      <c r="C7" s="969"/>
      <c r="D7" s="969"/>
      <c r="E7" s="969"/>
      <c r="F7" s="969"/>
      <c r="G7" s="969"/>
      <c r="H7" s="969"/>
      <c r="I7" s="969"/>
      <c r="J7" s="969"/>
      <c r="K7" s="969"/>
      <c r="L7" s="969"/>
      <c r="M7" s="969"/>
    </row>
    <row r="8" spans="2:34" ht="14.25">
      <c r="B8" s="382" t="str">
        <f>+Inicio!B8</f>
        <v xml:space="preserve">      Fecha de publicación: Febrero de 2015</v>
      </c>
      <c r="C8" s="969"/>
      <c r="D8" s="969"/>
      <c r="E8" s="969"/>
      <c r="F8" s="969"/>
      <c r="G8" s="969"/>
      <c r="H8" s="969"/>
      <c r="I8" s="969"/>
      <c r="J8" s="969"/>
      <c r="K8" s="969"/>
      <c r="L8" s="969"/>
      <c r="M8" s="969"/>
    </row>
    <row r="9" spans="2:34">
      <c r="B9" s="969"/>
      <c r="C9" s="969"/>
      <c r="D9" s="969"/>
      <c r="E9" s="969"/>
      <c r="F9" s="969"/>
      <c r="G9" s="969"/>
      <c r="H9" s="969"/>
      <c r="I9" s="969"/>
      <c r="J9" s="969"/>
      <c r="K9" s="969"/>
      <c r="L9" s="969"/>
      <c r="M9" s="969"/>
    </row>
    <row r="10" spans="2:34">
      <c r="B10" s="969"/>
      <c r="C10" s="969"/>
      <c r="D10" s="969"/>
      <c r="E10" s="969"/>
      <c r="F10" s="969"/>
      <c r="G10" s="969"/>
      <c r="H10" s="969"/>
      <c r="I10" s="969"/>
      <c r="J10" s="969"/>
      <c r="K10" s="969"/>
      <c r="L10" s="969"/>
      <c r="M10" s="969"/>
    </row>
    <row r="11" spans="2:34">
      <c r="B11" s="970"/>
      <c r="C11" s="970"/>
      <c r="D11" s="970"/>
      <c r="E11" s="970"/>
      <c r="F11" s="970"/>
      <c r="G11" s="970"/>
      <c r="H11" s="970"/>
      <c r="I11" s="970"/>
      <c r="J11" s="970"/>
      <c r="K11" s="970"/>
      <c r="L11" s="970"/>
      <c r="M11" s="970"/>
    </row>
    <row r="12" spans="2:34" s="374" customFormat="1" ht="12.75" thickBot="1"/>
    <row r="13" spans="2:34" s="374" customFormat="1" ht="20.25">
      <c r="B13" s="2263" t="s">
        <v>2854</v>
      </c>
      <c r="C13" s="2264"/>
      <c r="D13" s="2264"/>
      <c r="E13" s="2264"/>
      <c r="F13" s="2264"/>
      <c r="G13" s="2264"/>
      <c r="H13" s="2264"/>
      <c r="I13" s="2264"/>
      <c r="J13" s="2264"/>
      <c r="K13" s="2264"/>
      <c r="L13" s="2264"/>
      <c r="M13" s="2264"/>
      <c r="N13" s="2264"/>
      <c r="O13" s="2264"/>
      <c r="P13" s="2264"/>
      <c r="Q13" s="2264"/>
      <c r="R13" s="2264"/>
      <c r="S13" s="2264"/>
      <c r="T13" s="2264"/>
      <c r="U13" s="2264"/>
      <c r="V13" s="2264"/>
      <c r="W13" s="2264"/>
      <c r="X13" s="2264"/>
      <c r="Y13" s="2264"/>
      <c r="Z13" s="2264"/>
      <c r="AA13" s="2264"/>
      <c r="AB13" s="2264"/>
      <c r="AC13" s="2264"/>
      <c r="AD13" s="2264"/>
      <c r="AE13" s="2264"/>
      <c r="AF13" s="2264"/>
      <c r="AG13" s="2264"/>
      <c r="AH13" s="2265"/>
    </row>
    <row r="14" spans="2:34" s="374" customFormat="1" ht="13.5" customHeight="1">
      <c r="B14" s="1168"/>
      <c r="C14" s="1169"/>
      <c r="D14" s="1170"/>
      <c r="E14" s="1170"/>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76"/>
    </row>
    <row r="15" spans="2:34" s="374" customFormat="1" ht="13.5" customHeight="1">
      <c r="B15" s="1171" t="s">
        <v>2855</v>
      </c>
      <c r="C15" s="1172" t="s">
        <v>3165</v>
      </c>
      <c r="D15" s="1172"/>
      <c r="E15" s="456"/>
      <c r="F15" s="456"/>
      <c r="G15" s="456"/>
      <c r="H15" s="456"/>
      <c r="I15" s="1173"/>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76"/>
    </row>
    <row r="16" spans="2:34" s="374" customFormat="1" ht="13.5" thickBot="1">
      <c r="B16" s="1171" t="s">
        <v>2857</v>
      </c>
      <c r="C16" s="1253">
        <v>41548</v>
      </c>
      <c r="D16" s="1253"/>
      <c r="E16" s="456"/>
      <c r="F16" s="456"/>
      <c r="G16" s="456"/>
      <c r="H16" s="456"/>
      <c r="I16" s="1173"/>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76"/>
    </row>
    <row r="17" spans="2:34" s="374" customFormat="1" ht="13.5" thickBot="1">
      <c r="B17" s="1171" t="s">
        <v>2858</v>
      </c>
      <c r="C17" s="2266"/>
      <c r="D17" s="2267"/>
      <c r="E17" s="2267"/>
      <c r="F17" s="2267"/>
      <c r="G17" s="2267"/>
      <c r="H17" s="2267"/>
      <c r="I17" s="2267"/>
      <c r="J17" s="2267"/>
      <c r="K17" s="2267"/>
      <c r="L17" s="2267"/>
      <c r="M17" s="2267"/>
      <c r="N17" s="2267"/>
      <c r="O17" s="2267"/>
      <c r="P17" s="2267"/>
      <c r="Q17" s="2267"/>
      <c r="R17" s="2267"/>
      <c r="S17" s="2267"/>
      <c r="T17" s="2267"/>
      <c r="U17" s="2267"/>
      <c r="V17" s="2267"/>
      <c r="W17" s="2267"/>
      <c r="X17" s="2267"/>
      <c r="Y17" s="2267"/>
      <c r="Z17" s="2267"/>
      <c r="AA17" s="2267"/>
      <c r="AB17" s="2267"/>
      <c r="AC17" s="2267"/>
      <c r="AD17" s="2267"/>
      <c r="AE17" s="2267"/>
      <c r="AF17" s="2267"/>
      <c r="AG17" s="2268"/>
      <c r="AH17" s="1076"/>
    </row>
    <row r="18" spans="2:34" s="374" customFormat="1" ht="13.5" thickBot="1">
      <c r="B18" s="1168"/>
      <c r="C18" s="2269"/>
      <c r="D18" s="2269"/>
      <c r="E18" s="2269"/>
      <c r="F18" s="2269"/>
      <c r="G18" s="2269"/>
      <c r="H18" s="2269"/>
      <c r="I18" s="2269"/>
      <c r="J18" s="2269"/>
      <c r="K18" s="2269"/>
      <c r="L18" s="2269"/>
      <c r="M18" s="2269"/>
      <c r="N18" s="2269"/>
      <c r="O18" s="2269"/>
      <c r="P18" s="2269"/>
      <c r="Q18" s="2269"/>
      <c r="R18" s="2269"/>
      <c r="S18" s="2269"/>
      <c r="T18" s="2269"/>
      <c r="U18" s="2269"/>
      <c r="V18" s="2269"/>
      <c r="W18" s="2269"/>
      <c r="X18" s="456"/>
      <c r="Y18" s="456"/>
      <c r="Z18" s="456"/>
      <c r="AA18" s="456"/>
      <c r="AB18" s="456"/>
      <c r="AC18" s="456"/>
      <c r="AD18" s="456"/>
      <c r="AE18" s="456"/>
      <c r="AF18" s="456"/>
      <c r="AG18" s="456"/>
      <c r="AH18" s="1076"/>
    </row>
    <row r="19" spans="2:34" s="374" customFormat="1" ht="24.75" customHeight="1" thickBot="1">
      <c r="B19" s="1859" t="s">
        <v>2859</v>
      </c>
      <c r="C19" s="1861" t="s">
        <v>2860</v>
      </c>
      <c r="D19" s="1859" t="s">
        <v>2861</v>
      </c>
      <c r="E19" s="1863" t="s">
        <v>2862</v>
      </c>
      <c r="F19" s="1864"/>
      <c r="G19" s="1864"/>
      <c r="H19" s="1864"/>
      <c r="I19" s="1864"/>
      <c r="J19" s="1864"/>
      <c r="K19" s="1864"/>
      <c r="L19" s="1864"/>
      <c r="M19" s="1864"/>
      <c r="N19" s="1864"/>
      <c r="O19" s="1864"/>
      <c r="P19" s="1864"/>
      <c r="Q19" s="1864"/>
      <c r="R19" s="1865"/>
      <c r="S19" s="2270" t="s">
        <v>2863</v>
      </c>
      <c r="T19" s="2271"/>
      <c r="U19" s="2271"/>
      <c r="V19" s="2271"/>
      <c r="W19" s="2271"/>
      <c r="X19" s="2271"/>
      <c r="Y19" s="2271"/>
      <c r="Z19" s="2272"/>
      <c r="AA19" s="1863" t="s">
        <v>2864</v>
      </c>
      <c r="AB19" s="1864"/>
      <c r="AC19" s="1864"/>
      <c r="AD19" s="1865"/>
      <c r="AE19" s="1869" t="s">
        <v>2865</v>
      </c>
      <c r="AF19" s="1870"/>
      <c r="AG19" s="1871"/>
      <c r="AH19" s="1076"/>
    </row>
    <row r="20" spans="2:34" s="374" customFormat="1" ht="24.75" customHeight="1" thickBot="1">
      <c r="B20" s="1860"/>
      <c r="C20" s="1862"/>
      <c r="D20" s="1860"/>
      <c r="E20" s="1859" t="s">
        <v>2866</v>
      </c>
      <c r="F20" s="2273" t="s">
        <v>2867</v>
      </c>
      <c r="G20" s="2273" t="s">
        <v>2868</v>
      </c>
      <c r="H20" s="2270" t="s">
        <v>2869</v>
      </c>
      <c r="I20" s="2272"/>
      <c r="J20" s="2270" t="s">
        <v>2870</v>
      </c>
      <c r="K20" s="2272"/>
      <c r="L20" s="2270" t="s">
        <v>2871</v>
      </c>
      <c r="M20" s="2272"/>
      <c r="N20" s="2277" t="s">
        <v>2872</v>
      </c>
      <c r="O20" s="2278"/>
      <c r="P20" s="2271" t="s">
        <v>2873</v>
      </c>
      <c r="Q20" s="2271"/>
      <c r="R20" s="2272"/>
      <c r="S20" s="2273" t="s">
        <v>2869</v>
      </c>
      <c r="T20" s="2273" t="s">
        <v>2870</v>
      </c>
      <c r="U20" s="2273" t="s">
        <v>2871</v>
      </c>
      <c r="V20" s="2271" t="s">
        <v>2872</v>
      </c>
      <c r="W20" s="2271"/>
      <c r="X20" s="2270" t="s">
        <v>2873</v>
      </c>
      <c r="Y20" s="2271"/>
      <c r="Z20" s="2272"/>
      <c r="AA20" s="1859" t="s">
        <v>2866</v>
      </c>
      <c r="AB20" s="1859" t="s">
        <v>2874</v>
      </c>
      <c r="AC20" s="1859" t="s">
        <v>2875</v>
      </c>
      <c r="AD20" s="1859" t="s">
        <v>2876</v>
      </c>
      <c r="AE20" s="1872"/>
      <c r="AF20" s="1873"/>
      <c r="AG20" s="1874"/>
      <c r="AH20" s="1076"/>
    </row>
    <row r="21" spans="2:34" s="374" customFormat="1" ht="24.75" customHeight="1" thickBot="1">
      <c r="B21" s="1860"/>
      <c r="C21" s="1862"/>
      <c r="D21" s="1860"/>
      <c r="E21" s="1860"/>
      <c r="F21" s="2274"/>
      <c r="G21" s="2274"/>
      <c r="H21" s="1263" t="s">
        <v>2877</v>
      </c>
      <c r="I21" s="1263" t="s">
        <v>2878</v>
      </c>
      <c r="J21" s="1263" t="s">
        <v>2877</v>
      </c>
      <c r="K21" s="1263" t="s">
        <v>2878</v>
      </c>
      <c r="L21" s="1263" t="s">
        <v>2877</v>
      </c>
      <c r="M21" s="1263" t="s">
        <v>2878</v>
      </c>
      <c r="N21" s="1261" t="s">
        <v>306</v>
      </c>
      <c r="O21" s="1191" t="s">
        <v>2879</v>
      </c>
      <c r="P21" s="1193" t="s">
        <v>2880</v>
      </c>
      <c r="Q21" s="1191" t="s">
        <v>2881</v>
      </c>
      <c r="R21" s="1191" t="s">
        <v>2882</v>
      </c>
      <c r="S21" s="2274"/>
      <c r="T21" s="2274"/>
      <c r="U21" s="2274"/>
      <c r="V21" s="1262" t="s">
        <v>306</v>
      </c>
      <c r="W21" s="1196" t="s">
        <v>2879</v>
      </c>
      <c r="X21" s="1191" t="s">
        <v>2880</v>
      </c>
      <c r="Y21" s="1192" t="s">
        <v>2881</v>
      </c>
      <c r="Z21" s="1191" t="s">
        <v>2882</v>
      </c>
      <c r="AA21" s="1860"/>
      <c r="AB21" s="1860"/>
      <c r="AC21" s="1860"/>
      <c r="AD21" s="1860"/>
      <c r="AE21" s="1255" t="s">
        <v>307</v>
      </c>
      <c r="AF21" s="1255" t="s">
        <v>2883</v>
      </c>
      <c r="AG21" s="1255" t="s">
        <v>2884</v>
      </c>
      <c r="AH21" s="1076"/>
    </row>
    <row r="22" spans="2:34" s="374" customFormat="1" ht="13.5" customHeight="1" thickBot="1">
      <c r="B22" s="1296" t="s">
        <v>3165</v>
      </c>
      <c r="C22" s="1297" t="s">
        <v>3166</v>
      </c>
      <c r="D22" s="1298">
        <v>0</v>
      </c>
      <c r="E22" s="1298">
        <v>0</v>
      </c>
      <c r="F22" s="1112">
        <v>0</v>
      </c>
      <c r="G22" s="1299">
        <v>0</v>
      </c>
      <c r="H22" s="1300">
        <v>2.4E-2</v>
      </c>
      <c r="I22" s="1300">
        <v>2.4E-2</v>
      </c>
      <c r="J22" s="1301">
        <v>0.04</v>
      </c>
      <c r="K22" s="1301">
        <v>0.04</v>
      </c>
      <c r="L22" s="1301">
        <v>0.04</v>
      </c>
      <c r="M22" s="1301">
        <v>0.04</v>
      </c>
      <c r="N22" s="1264"/>
      <c r="O22" s="1265"/>
      <c r="P22" s="1301">
        <v>0.125</v>
      </c>
      <c r="Q22" s="1301">
        <v>0.125</v>
      </c>
      <c r="R22" s="1756">
        <v>0.125</v>
      </c>
      <c r="S22" s="1302"/>
      <c r="T22" s="1301"/>
      <c r="U22" s="1303"/>
      <c r="V22" s="1304"/>
      <c r="W22" s="1303"/>
      <c r="X22" s="1301"/>
      <c r="Y22" s="1305"/>
      <c r="Z22" s="1301"/>
      <c r="AA22" s="1298"/>
      <c r="AB22" s="1112"/>
      <c r="AC22" s="1305"/>
      <c r="AD22" s="1301"/>
      <c r="AE22" s="1306"/>
      <c r="AF22" s="1109"/>
      <c r="AG22" s="1303"/>
      <c r="AH22" s="1076"/>
    </row>
    <row r="23" spans="2:34" s="374" customFormat="1" ht="12.75">
      <c r="B23" s="1183"/>
      <c r="C23" s="1184"/>
      <c r="D23" s="1184">
        <v>1.0000000000000001E-33</v>
      </c>
      <c r="E23" s="1184"/>
      <c r="F23" s="1184"/>
      <c r="G23" s="1184"/>
      <c r="H23" s="1184"/>
      <c r="I23" s="1184"/>
      <c r="J23" s="1184"/>
      <c r="K23" s="1184"/>
      <c r="L23" s="1184"/>
      <c r="M23" s="1184"/>
      <c r="N23" s="1184">
        <v>1.0000000000000001E-33</v>
      </c>
      <c r="O23" s="1184"/>
      <c r="P23" s="1184"/>
      <c r="Q23" s="1184"/>
      <c r="R23" s="1184"/>
      <c r="S23" s="1184"/>
      <c r="T23" s="1184"/>
      <c r="U23" s="1184"/>
      <c r="V23" s="1184">
        <v>1.0000000000000001E-33</v>
      </c>
      <c r="W23" s="1184"/>
      <c r="X23" s="1184"/>
      <c r="Y23" s="1184"/>
      <c r="Z23" s="1184"/>
      <c r="AA23" s="1184"/>
      <c r="AB23" s="1184"/>
      <c r="AC23" s="1184"/>
      <c r="AD23" s="1184"/>
      <c r="AE23" s="1184"/>
      <c r="AF23" s="1184"/>
      <c r="AG23" s="1184"/>
      <c r="AH23" s="1076"/>
    </row>
    <row r="24" spans="2:34" s="374" customFormat="1" ht="12.75">
      <c r="B24" s="1185" t="s">
        <v>2887</v>
      </c>
      <c r="C24" s="1855" t="s">
        <v>3063</v>
      </c>
      <c r="D24" s="1855"/>
      <c r="E24" s="1855"/>
      <c r="F24" s="1855"/>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076"/>
    </row>
    <row r="25" spans="2:34" s="374" customFormat="1" ht="12.75">
      <c r="B25" s="1185" t="s">
        <v>2889</v>
      </c>
      <c r="C25" s="2396" t="s">
        <v>3062</v>
      </c>
      <c r="D25" s="2396"/>
      <c r="E25" s="2396"/>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1076"/>
    </row>
    <row r="26" spans="2:34" s="374" customFormat="1" ht="13.5" thickBot="1">
      <c r="B26" s="1186"/>
      <c r="C26" s="2232"/>
      <c r="D26" s="2232"/>
      <c r="E26" s="2232"/>
      <c r="F26" s="2232"/>
      <c r="G26" s="2437"/>
      <c r="H26" s="2437"/>
      <c r="I26" s="2437"/>
      <c r="J26" s="2437"/>
      <c r="K26" s="2437"/>
      <c r="L26" s="2437"/>
      <c r="M26" s="2437"/>
      <c r="N26" s="2437"/>
      <c r="O26" s="2437"/>
      <c r="P26" s="2437"/>
      <c r="Q26" s="2437"/>
      <c r="R26" s="2437"/>
      <c r="S26" s="2437"/>
      <c r="T26" s="2437"/>
      <c r="U26" s="2437"/>
      <c r="V26" s="2437"/>
      <c r="W26" s="2437"/>
      <c r="X26" s="2437"/>
      <c r="Y26" s="2437"/>
      <c r="Z26" s="2437"/>
      <c r="AA26" s="2437"/>
      <c r="AB26" s="2437"/>
      <c r="AC26" s="2437"/>
      <c r="AD26" s="2437"/>
      <c r="AE26" s="2437"/>
      <c r="AF26" s="2437"/>
      <c r="AG26" s="2437"/>
      <c r="AH26" s="1081"/>
    </row>
    <row r="27" spans="2:34" s="374" customFormat="1"/>
    <row r="28" spans="2:34" s="374" customFormat="1" ht="12.75" thickBot="1"/>
    <row r="29" spans="2:34" s="374" customFormat="1" ht="20.25">
      <c r="B29" s="2263" t="s">
        <v>2854</v>
      </c>
      <c r="C29" s="2264"/>
      <c r="D29" s="2264"/>
      <c r="E29" s="2264"/>
      <c r="F29" s="2264"/>
      <c r="G29" s="2264"/>
      <c r="H29" s="2264"/>
      <c r="I29" s="2264"/>
      <c r="J29" s="2264"/>
      <c r="K29" s="2264"/>
      <c r="L29" s="2264"/>
      <c r="M29" s="2264"/>
      <c r="N29" s="2264"/>
      <c r="O29" s="2264"/>
      <c r="P29" s="2264"/>
      <c r="Q29" s="2264"/>
      <c r="R29" s="2264"/>
      <c r="S29" s="2264"/>
      <c r="T29" s="2264"/>
      <c r="U29" s="2264"/>
      <c r="V29" s="2264"/>
      <c r="W29" s="2264"/>
      <c r="X29" s="2264"/>
      <c r="Y29" s="2264"/>
      <c r="Z29" s="2264"/>
      <c r="AA29" s="2264"/>
      <c r="AB29" s="2264"/>
      <c r="AC29" s="2264"/>
      <c r="AD29" s="2264"/>
      <c r="AE29" s="2264"/>
      <c r="AF29" s="2264"/>
      <c r="AG29" s="2264"/>
      <c r="AH29" s="2265"/>
    </row>
    <row r="30" spans="2:34" s="374" customFormat="1" ht="12.75">
      <c r="B30" s="1168"/>
      <c r="C30" s="1169"/>
      <c r="D30" s="1170"/>
      <c r="E30" s="1170"/>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76"/>
    </row>
    <row r="31" spans="2:34" s="374" customFormat="1" ht="12.75">
      <c r="B31" s="1171" t="s">
        <v>2855</v>
      </c>
      <c r="C31" s="1172" t="s">
        <v>3146</v>
      </c>
      <c r="D31" s="1172"/>
      <c r="E31" s="456"/>
      <c r="F31" s="456"/>
      <c r="G31" s="456"/>
      <c r="H31" s="456"/>
      <c r="I31" s="1173"/>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76"/>
    </row>
    <row r="32" spans="2:34" s="374" customFormat="1" ht="13.5" thickBot="1">
      <c r="B32" s="1171" t="s">
        <v>2857</v>
      </c>
      <c r="C32" s="2395">
        <v>41526</v>
      </c>
      <c r="D32" s="2395"/>
      <c r="E32" s="456"/>
      <c r="F32" s="456"/>
      <c r="G32" s="456"/>
      <c r="H32" s="456"/>
      <c r="I32" s="1173"/>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76"/>
    </row>
    <row r="33" spans="2:34" s="374" customFormat="1" ht="13.5" thickBot="1">
      <c r="B33" s="1171" t="s">
        <v>2858</v>
      </c>
      <c r="C33" s="2266" t="s">
        <v>3147</v>
      </c>
      <c r="D33" s="2267"/>
      <c r="E33" s="2267"/>
      <c r="F33" s="2267"/>
      <c r="G33" s="2267"/>
      <c r="H33" s="2267"/>
      <c r="I33" s="2267"/>
      <c r="J33" s="2267"/>
      <c r="K33" s="2267"/>
      <c r="L33" s="2267"/>
      <c r="M33" s="2267"/>
      <c r="N33" s="2267"/>
      <c r="O33" s="2267"/>
      <c r="P33" s="2267"/>
      <c r="Q33" s="2267"/>
      <c r="R33" s="2267"/>
      <c r="S33" s="2267"/>
      <c r="T33" s="2267"/>
      <c r="U33" s="2267"/>
      <c r="V33" s="2267"/>
      <c r="W33" s="2267"/>
      <c r="X33" s="2267"/>
      <c r="Y33" s="2267"/>
      <c r="Z33" s="2267"/>
      <c r="AA33" s="2267"/>
      <c r="AB33" s="2267"/>
      <c r="AC33" s="2267"/>
      <c r="AD33" s="2267"/>
      <c r="AE33" s="2267"/>
      <c r="AF33" s="2267"/>
      <c r="AG33" s="2268"/>
      <c r="AH33" s="1076"/>
    </row>
    <row r="34" spans="2:34" s="374" customFormat="1" ht="13.5" thickBot="1">
      <c r="B34" s="1168"/>
      <c r="C34" s="2269"/>
      <c r="D34" s="2269"/>
      <c r="E34" s="2269"/>
      <c r="F34" s="2269"/>
      <c r="G34" s="2269"/>
      <c r="H34" s="2269"/>
      <c r="I34" s="2269"/>
      <c r="J34" s="2269"/>
      <c r="K34" s="2269"/>
      <c r="L34" s="2269"/>
      <c r="M34" s="2269"/>
      <c r="N34" s="2269"/>
      <c r="O34" s="2269"/>
      <c r="P34" s="2269"/>
      <c r="Q34" s="2269"/>
      <c r="R34" s="2269"/>
      <c r="S34" s="2269"/>
      <c r="T34" s="2269"/>
      <c r="U34" s="2269"/>
      <c r="V34" s="2269"/>
      <c r="W34" s="2269"/>
      <c r="X34" s="456"/>
      <c r="Y34" s="456"/>
      <c r="Z34" s="456"/>
      <c r="AA34" s="456"/>
      <c r="AB34" s="456"/>
      <c r="AC34" s="456"/>
      <c r="AD34" s="456"/>
      <c r="AE34" s="456"/>
      <c r="AF34" s="456"/>
      <c r="AG34" s="456"/>
      <c r="AH34" s="1076"/>
    </row>
    <row r="35" spans="2:34" s="374" customFormat="1" ht="13.5" thickBot="1">
      <c r="B35" s="1859" t="s">
        <v>2859</v>
      </c>
      <c r="C35" s="1861" t="s">
        <v>2860</v>
      </c>
      <c r="D35" s="1859" t="s">
        <v>2861</v>
      </c>
      <c r="E35" s="1863" t="s">
        <v>2862</v>
      </c>
      <c r="F35" s="1864"/>
      <c r="G35" s="1864"/>
      <c r="H35" s="1864"/>
      <c r="I35" s="1864"/>
      <c r="J35" s="1864"/>
      <c r="K35" s="1864"/>
      <c r="L35" s="1864"/>
      <c r="M35" s="1864"/>
      <c r="N35" s="1864"/>
      <c r="O35" s="1864"/>
      <c r="P35" s="1864"/>
      <c r="Q35" s="1864"/>
      <c r="R35" s="1865"/>
      <c r="S35" s="2270" t="s">
        <v>2863</v>
      </c>
      <c r="T35" s="2271"/>
      <c r="U35" s="2271"/>
      <c r="V35" s="2271"/>
      <c r="W35" s="2271"/>
      <c r="X35" s="2271"/>
      <c r="Y35" s="2271"/>
      <c r="Z35" s="2272"/>
      <c r="AA35" s="1863" t="s">
        <v>2864</v>
      </c>
      <c r="AB35" s="1864"/>
      <c r="AC35" s="1864"/>
      <c r="AD35" s="1865"/>
      <c r="AE35" s="1869" t="s">
        <v>2865</v>
      </c>
      <c r="AF35" s="1870"/>
      <c r="AG35" s="1871"/>
      <c r="AH35" s="1076"/>
    </row>
    <row r="36" spans="2:34" s="374" customFormat="1" ht="13.5" thickBot="1">
      <c r="B36" s="1860"/>
      <c r="C36" s="1862"/>
      <c r="D36" s="1860"/>
      <c r="E36" s="1859" t="s">
        <v>2866</v>
      </c>
      <c r="F36" s="2273" t="s">
        <v>2867</v>
      </c>
      <c r="G36" s="2273" t="s">
        <v>2868</v>
      </c>
      <c r="H36" s="2270" t="s">
        <v>2869</v>
      </c>
      <c r="I36" s="2272"/>
      <c r="J36" s="2270" t="s">
        <v>2870</v>
      </c>
      <c r="K36" s="2272"/>
      <c r="L36" s="2270" t="s">
        <v>2871</v>
      </c>
      <c r="M36" s="2272"/>
      <c r="N36" s="2277" t="s">
        <v>2872</v>
      </c>
      <c r="O36" s="2278"/>
      <c r="P36" s="2271" t="s">
        <v>2873</v>
      </c>
      <c r="Q36" s="2271"/>
      <c r="R36" s="2272"/>
      <c r="S36" s="2273" t="s">
        <v>2869</v>
      </c>
      <c r="T36" s="2273" t="s">
        <v>2870</v>
      </c>
      <c r="U36" s="2273" t="s">
        <v>2871</v>
      </c>
      <c r="V36" s="2271" t="s">
        <v>2872</v>
      </c>
      <c r="W36" s="2271"/>
      <c r="X36" s="2270" t="s">
        <v>2873</v>
      </c>
      <c r="Y36" s="2271"/>
      <c r="Z36" s="2272"/>
      <c r="AA36" s="1859" t="s">
        <v>2866</v>
      </c>
      <c r="AB36" s="1859" t="s">
        <v>2874</v>
      </c>
      <c r="AC36" s="1859" t="s">
        <v>2875</v>
      </c>
      <c r="AD36" s="1859" t="s">
        <v>2876</v>
      </c>
      <c r="AE36" s="1872"/>
      <c r="AF36" s="1873"/>
      <c r="AG36" s="1874"/>
      <c r="AH36" s="1076"/>
    </row>
    <row r="37" spans="2:34" s="374" customFormat="1" ht="26.25" thickBot="1">
      <c r="B37" s="1883"/>
      <c r="C37" s="1884"/>
      <c r="D37" s="1860"/>
      <c r="E37" s="1860"/>
      <c r="F37" s="2274"/>
      <c r="G37" s="2274"/>
      <c r="H37" s="1263" t="s">
        <v>2877</v>
      </c>
      <c r="I37" s="1263" t="s">
        <v>2878</v>
      </c>
      <c r="J37" s="1263" t="s">
        <v>2877</v>
      </c>
      <c r="K37" s="1263" t="s">
        <v>2878</v>
      </c>
      <c r="L37" s="1263" t="s">
        <v>2877</v>
      </c>
      <c r="M37" s="1263" t="s">
        <v>2878</v>
      </c>
      <c r="N37" s="1261" t="s">
        <v>306</v>
      </c>
      <c r="O37" s="1191" t="s">
        <v>2879</v>
      </c>
      <c r="P37" s="1193" t="s">
        <v>2880</v>
      </c>
      <c r="Q37" s="1191" t="s">
        <v>2881</v>
      </c>
      <c r="R37" s="1191" t="s">
        <v>2882</v>
      </c>
      <c r="S37" s="2274"/>
      <c r="T37" s="2274"/>
      <c r="U37" s="2274"/>
      <c r="V37" s="1262" t="s">
        <v>306</v>
      </c>
      <c r="W37" s="1196" t="s">
        <v>2879</v>
      </c>
      <c r="X37" s="1191" t="s">
        <v>2880</v>
      </c>
      <c r="Y37" s="1192" t="s">
        <v>2881</v>
      </c>
      <c r="Z37" s="1191" t="s">
        <v>2882</v>
      </c>
      <c r="AA37" s="1860"/>
      <c r="AB37" s="1860"/>
      <c r="AC37" s="1860"/>
      <c r="AD37" s="1860"/>
      <c r="AE37" s="1255" t="s">
        <v>307</v>
      </c>
      <c r="AF37" s="1255" t="s">
        <v>2883</v>
      </c>
      <c r="AG37" s="1255" t="s">
        <v>2884</v>
      </c>
      <c r="AH37" s="1076"/>
    </row>
    <row r="38" spans="2:34" s="374" customFormat="1" ht="12.75">
      <c r="B38" s="1294" t="s">
        <v>3148</v>
      </c>
      <c r="C38" s="1029" t="s">
        <v>3149</v>
      </c>
      <c r="D38" s="1039">
        <v>0</v>
      </c>
      <c r="E38" s="1039">
        <v>0</v>
      </c>
      <c r="F38" s="1031">
        <v>0</v>
      </c>
      <c r="G38" s="1032">
        <v>0</v>
      </c>
      <c r="H38" s="1033">
        <v>0</v>
      </c>
      <c r="I38" s="1033">
        <v>0</v>
      </c>
      <c r="J38" s="1034"/>
      <c r="K38" s="1034"/>
      <c r="L38" s="1034"/>
      <c r="M38" s="1034"/>
      <c r="N38" s="1028"/>
      <c r="O38" s="1030"/>
      <c r="P38" s="1034"/>
      <c r="Q38" s="1034"/>
      <c r="R38" s="1034"/>
      <c r="S38" s="1037"/>
      <c r="T38" s="1034"/>
      <c r="U38" s="1036"/>
      <c r="V38" s="1038"/>
      <c r="W38" s="1036"/>
      <c r="X38" s="1034"/>
      <c r="Y38" s="1035"/>
      <c r="Z38" s="1034"/>
      <c r="AA38" s="1039"/>
      <c r="AB38" s="1031"/>
      <c r="AC38" s="1035"/>
      <c r="AD38" s="1034"/>
      <c r="AE38" s="1052"/>
      <c r="AF38" s="1040"/>
      <c r="AG38" s="1041"/>
      <c r="AH38" s="1076"/>
    </row>
    <row r="39" spans="2:34" s="374" customFormat="1" ht="13.5" customHeight="1">
      <c r="B39" s="1294" t="s">
        <v>3150</v>
      </c>
      <c r="C39" s="1029" t="s">
        <v>3149</v>
      </c>
      <c r="D39" s="1043">
        <v>0</v>
      </c>
      <c r="E39" s="1043">
        <v>0</v>
      </c>
      <c r="F39" s="1044">
        <v>0</v>
      </c>
      <c r="G39" s="1045">
        <v>0</v>
      </c>
      <c r="H39" s="1295">
        <v>0</v>
      </c>
      <c r="I39" s="1295">
        <v>0</v>
      </c>
      <c r="J39" s="1046"/>
      <c r="K39" s="1046"/>
      <c r="L39" s="1046"/>
      <c r="M39" s="1046"/>
      <c r="N39" s="1028"/>
      <c r="O39" s="1042"/>
      <c r="P39" s="1046"/>
      <c r="Q39" s="1046"/>
      <c r="R39" s="1046"/>
      <c r="S39" s="1050"/>
      <c r="T39" s="1046"/>
      <c r="U39" s="1049"/>
      <c r="V39" s="1051"/>
      <c r="W39" s="1049"/>
      <c r="X39" s="1046"/>
      <c r="Y39" s="1047"/>
      <c r="Z39" s="1046"/>
      <c r="AA39" s="1043"/>
      <c r="AB39" s="1044"/>
      <c r="AC39" s="1047"/>
      <c r="AD39" s="1046"/>
      <c r="AE39" s="1052"/>
      <c r="AF39" s="1040"/>
      <c r="AG39" s="1041"/>
      <c r="AH39" s="1076"/>
    </row>
    <row r="40" spans="2:34" s="374" customFormat="1" ht="13.5" customHeight="1">
      <c r="B40" s="1294" t="s">
        <v>3151</v>
      </c>
      <c r="C40" s="1029" t="s">
        <v>3149</v>
      </c>
      <c r="D40" s="1043">
        <v>0</v>
      </c>
      <c r="E40" s="1043">
        <v>0</v>
      </c>
      <c r="F40" s="1044">
        <v>0</v>
      </c>
      <c r="G40" s="1045">
        <v>0</v>
      </c>
      <c r="H40" s="1295">
        <v>0</v>
      </c>
      <c r="I40" s="1295">
        <v>0</v>
      </c>
      <c r="J40" s="1046"/>
      <c r="K40" s="1046"/>
      <c r="L40" s="1046"/>
      <c r="M40" s="1046"/>
      <c r="N40" s="1028"/>
      <c r="O40" s="1042"/>
      <c r="P40" s="1046"/>
      <c r="Q40" s="1046"/>
      <c r="R40" s="1046"/>
      <c r="S40" s="1050"/>
      <c r="T40" s="1046"/>
      <c r="U40" s="1049"/>
      <c r="V40" s="1051"/>
      <c r="W40" s="1049"/>
      <c r="X40" s="1046"/>
      <c r="Y40" s="1047"/>
      <c r="Z40" s="1046"/>
      <c r="AA40" s="1043"/>
      <c r="AB40" s="1044"/>
      <c r="AC40" s="1047"/>
      <c r="AD40" s="1046"/>
      <c r="AE40" s="1052"/>
      <c r="AF40" s="1040"/>
      <c r="AG40" s="1041"/>
      <c r="AH40" s="1076"/>
    </row>
    <row r="41" spans="2:34" s="374" customFormat="1" ht="13.5" customHeight="1">
      <c r="B41" s="1294" t="s">
        <v>3152</v>
      </c>
      <c r="C41" s="1029" t="s">
        <v>3149</v>
      </c>
      <c r="D41" s="1043">
        <v>0</v>
      </c>
      <c r="E41" s="1043">
        <v>0</v>
      </c>
      <c r="F41" s="1044">
        <v>0</v>
      </c>
      <c r="G41" s="1045">
        <v>0</v>
      </c>
      <c r="H41" s="1295">
        <v>0</v>
      </c>
      <c r="I41" s="1295">
        <v>0</v>
      </c>
      <c r="J41" s="1046"/>
      <c r="K41" s="1046"/>
      <c r="L41" s="1046"/>
      <c r="M41" s="1046"/>
      <c r="N41" s="1028"/>
      <c r="O41" s="1042"/>
      <c r="P41" s="1046"/>
      <c r="Q41" s="1046"/>
      <c r="R41" s="1046"/>
      <c r="S41" s="1050"/>
      <c r="T41" s="1046"/>
      <c r="U41" s="1049"/>
      <c r="V41" s="1051"/>
      <c r="W41" s="1049"/>
      <c r="X41" s="1046"/>
      <c r="Y41" s="1047"/>
      <c r="Z41" s="1046"/>
      <c r="AA41" s="1043"/>
      <c r="AB41" s="1044"/>
      <c r="AC41" s="1047"/>
      <c r="AD41" s="1046"/>
      <c r="AE41" s="1052"/>
      <c r="AF41" s="1040"/>
      <c r="AG41" s="1041"/>
      <c r="AH41" s="1076"/>
    </row>
    <row r="42" spans="2:34" s="374" customFormat="1" ht="13.5" customHeight="1">
      <c r="B42" s="1294" t="s">
        <v>3153</v>
      </c>
      <c r="C42" s="1029" t="s">
        <v>3149</v>
      </c>
      <c r="D42" s="1043">
        <v>0</v>
      </c>
      <c r="E42" s="1043">
        <v>0</v>
      </c>
      <c r="F42" s="1044">
        <v>0</v>
      </c>
      <c r="G42" s="1045">
        <v>0</v>
      </c>
      <c r="H42" s="1295">
        <v>0</v>
      </c>
      <c r="I42" s="1295">
        <v>0</v>
      </c>
      <c r="J42" s="1046"/>
      <c r="K42" s="1046"/>
      <c r="L42" s="1046"/>
      <c r="M42" s="1046"/>
      <c r="N42" s="1028"/>
      <c r="O42" s="1042"/>
      <c r="P42" s="1046"/>
      <c r="Q42" s="1046"/>
      <c r="R42" s="1046"/>
      <c r="S42" s="1050"/>
      <c r="T42" s="1046"/>
      <c r="U42" s="1049"/>
      <c r="V42" s="1051"/>
      <c r="W42" s="1049"/>
      <c r="X42" s="1046"/>
      <c r="Y42" s="1047"/>
      <c r="Z42" s="1046"/>
      <c r="AA42" s="1043"/>
      <c r="AB42" s="1044"/>
      <c r="AC42" s="1047"/>
      <c r="AD42" s="1046"/>
      <c r="AE42" s="1052"/>
      <c r="AF42" s="1040"/>
      <c r="AG42" s="1041"/>
      <c r="AH42" s="1076"/>
    </row>
    <row r="43" spans="2:34" s="374" customFormat="1" ht="13.5" customHeight="1">
      <c r="B43" s="1294" t="s">
        <v>3154</v>
      </c>
      <c r="C43" s="1029" t="s">
        <v>3149</v>
      </c>
      <c r="D43" s="1043">
        <v>0</v>
      </c>
      <c r="E43" s="1043">
        <v>0</v>
      </c>
      <c r="F43" s="1044">
        <v>0</v>
      </c>
      <c r="G43" s="1045">
        <v>0</v>
      </c>
      <c r="H43" s="1295">
        <v>0</v>
      </c>
      <c r="I43" s="1295">
        <v>0</v>
      </c>
      <c r="J43" s="1046"/>
      <c r="K43" s="1046"/>
      <c r="L43" s="1046"/>
      <c r="M43" s="1046"/>
      <c r="N43" s="1028"/>
      <c r="O43" s="1042"/>
      <c r="P43" s="1046"/>
      <c r="Q43" s="1046"/>
      <c r="R43" s="1046"/>
      <c r="S43" s="1050"/>
      <c r="T43" s="1046"/>
      <c r="U43" s="1049"/>
      <c r="V43" s="1051"/>
      <c r="W43" s="1049"/>
      <c r="X43" s="1046"/>
      <c r="Y43" s="1047"/>
      <c r="Z43" s="1046"/>
      <c r="AA43" s="1043"/>
      <c r="AB43" s="1044"/>
      <c r="AC43" s="1047"/>
      <c r="AD43" s="1046"/>
      <c r="AE43" s="1052"/>
      <c r="AF43" s="1040"/>
      <c r="AG43" s="1041"/>
      <c r="AH43" s="1076"/>
    </row>
    <row r="44" spans="2:34" s="374" customFormat="1" ht="13.5" customHeight="1">
      <c r="B44" s="1294" t="s">
        <v>3155</v>
      </c>
      <c r="C44" s="1029" t="s">
        <v>3149</v>
      </c>
      <c r="D44" s="1043">
        <v>0</v>
      </c>
      <c r="E44" s="1043">
        <v>0</v>
      </c>
      <c r="F44" s="1044">
        <v>0</v>
      </c>
      <c r="G44" s="1045">
        <v>0</v>
      </c>
      <c r="H44" s="1295">
        <v>0</v>
      </c>
      <c r="I44" s="1295">
        <v>0</v>
      </c>
      <c r="J44" s="1046"/>
      <c r="K44" s="1046"/>
      <c r="L44" s="1046"/>
      <c r="M44" s="1046"/>
      <c r="N44" s="1028"/>
      <c r="O44" s="1042"/>
      <c r="P44" s="1046"/>
      <c r="Q44" s="1046"/>
      <c r="R44" s="1046"/>
      <c r="S44" s="1050"/>
      <c r="T44" s="1046"/>
      <c r="U44" s="1049"/>
      <c r="V44" s="1051"/>
      <c r="W44" s="1049"/>
      <c r="X44" s="1046"/>
      <c r="Y44" s="1047"/>
      <c r="Z44" s="1046"/>
      <c r="AA44" s="1043"/>
      <c r="AB44" s="1044"/>
      <c r="AC44" s="1047"/>
      <c r="AD44" s="1046"/>
      <c r="AE44" s="1052"/>
      <c r="AF44" s="1040"/>
      <c r="AG44" s="1041"/>
      <c r="AH44" s="1076"/>
    </row>
    <row r="45" spans="2:34" s="374" customFormat="1" ht="13.5" customHeight="1">
      <c r="B45" s="1294" t="s">
        <v>3156</v>
      </c>
      <c r="C45" s="1029" t="s">
        <v>3149</v>
      </c>
      <c r="D45" s="1043">
        <v>0</v>
      </c>
      <c r="E45" s="1043">
        <v>0</v>
      </c>
      <c r="F45" s="1044">
        <v>0</v>
      </c>
      <c r="G45" s="1045">
        <v>0</v>
      </c>
      <c r="H45" s="1295">
        <v>0</v>
      </c>
      <c r="I45" s="1295">
        <v>0</v>
      </c>
      <c r="J45" s="1046"/>
      <c r="K45" s="1046"/>
      <c r="L45" s="1046"/>
      <c r="M45" s="1046"/>
      <c r="N45" s="1028"/>
      <c r="O45" s="1042"/>
      <c r="P45" s="1046"/>
      <c r="Q45" s="1046"/>
      <c r="R45" s="1046"/>
      <c r="S45" s="1050"/>
      <c r="T45" s="1046"/>
      <c r="U45" s="1049"/>
      <c r="V45" s="1051"/>
      <c r="W45" s="1049"/>
      <c r="X45" s="1046"/>
      <c r="Y45" s="1047"/>
      <c r="Z45" s="1046"/>
      <c r="AA45" s="1043"/>
      <c r="AB45" s="1044"/>
      <c r="AC45" s="1047"/>
      <c r="AD45" s="1046"/>
      <c r="AE45" s="1052"/>
      <c r="AF45" s="1040"/>
      <c r="AG45" s="1041"/>
      <c r="AH45" s="1076"/>
    </row>
    <row r="46" spans="2:34" s="374" customFormat="1" ht="13.5" customHeight="1">
      <c r="B46" s="1294" t="s">
        <v>3157</v>
      </c>
      <c r="C46" s="1029" t="s">
        <v>3149</v>
      </c>
      <c r="D46" s="1043">
        <v>0</v>
      </c>
      <c r="E46" s="1043">
        <v>0</v>
      </c>
      <c r="F46" s="1044">
        <v>0</v>
      </c>
      <c r="G46" s="1045">
        <v>0</v>
      </c>
      <c r="H46" s="1295">
        <v>0</v>
      </c>
      <c r="I46" s="1295">
        <v>0</v>
      </c>
      <c r="J46" s="1046"/>
      <c r="K46" s="1046"/>
      <c r="L46" s="1046"/>
      <c r="M46" s="1046"/>
      <c r="N46" s="1028"/>
      <c r="O46" s="1042"/>
      <c r="P46" s="1046"/>
      <c r="Q46" s="1046"/>
      <c r="R46" s="1046"/>
      <c r="S46" s="1050"/>
      <c r="T46" s="1046"/>
      <c r="U46" s="1049"/>
      <c r="V46" s="1051"/>
      <c r="W46" s="1049"/>
      <c r="X46" s="1046"/>
      <c r="Y46" s="1047"/>
      <c r="Z46" s="1046"/>
      <c r="AA46" s="1043"/>
      <c r="AB46" s="1044"/>
      <c r="AC46" s="1047"/>
      <c r="AD46" s="1046"/>
      <c r="AE46" s="1052"/>
      <c r="AF46" s="1040"/>
      <c r="AG46" s="1041"/>
      <c r="AH46" s="1076"/>
    </row>
    <row r="47" spans="2:34" s="374" customFormat="1" ht="13.5" customHeight="1">
      <c r="B47" s="1294" t="s">
        <v>3158</v>
      </c>
      <c r="C47" s="1029" t="s">
        <v>3149</v>
      </c>
      <c r="D47" s="1043">
        <v>0</v>
      </c>
      <c r="E47" s="1043">
        <v>0</v>
      </c>
      <c r="F47" s="1044">
        <v>0</v>
      </c>
      <c r="G47" s="1045">
        <v>0</v>
      </c>
      <c r="H47" s="1295">
        <v>0</v>
      </c>
      <c r="I47" s="1295">
        <v>0</v>
      </c>
      <c r="J47" s="1046"/>
      <c r="K47" s="1046"/>
      <c r="L47" s="1046"/>
      <c r="M47" s="1046"/>
      <c r="N47" s="1028"/>
      <c r="O47" s="1042"/>
      <c r="P47" s="1046"/>
      <c r="Q47" s="1046"/>
      <c r="R47" s="1046"/>
      <c r="S47" s="1050"/>
      <c r="T47" s="1046"/>
      <c r="U47" s="1049"/>
      <c r="V47" s="1051"/>
      <c r="W47" s="1049"/>
      <c r="X47" s="1046"/>
      <c r="Y47" s="1047"/>
      <c r="Z47" s="1046"/>
      <c r="AA47" s="1043"/>
      <c r="AB47" s="1044"/>
      <c r="AC47" s="1047"/>
      <c r="AD47" s="1046"/>
      <c r="AE47" s="1052"/>
      <c r="AF47" s="1040"/>
      <c r="AG47" s="1041"/>
      <c r="AH47" s="1076"/>
    </row>
    <row r="48" spans="2:34" s="374" customFormat="1" ht="13.5" customHeight="1">
      <c r="B48" s="1294" t="s">
        <v>3159</v>
      </c>
      <c r="C48" s="1029" t="s">
        <v>3149</v>
      </c>
      <c r="D48" s="1043">
        <v>0</v>
      </c>
      <c r="E48" s="1043">
        <v>0</v>
      </c>
      <c r="F48" s="1044">
        <v>0</v>
      </c>
      <c r="G48" s="1045">
        <v>0</v>
      </c>
      <c r="H48" s="1295">
        <v>0</v>
      </c>
      <c r="I48" s="1295">
        <v>0</v>
      </c>
      <c r="J48" s="1046"/>
      <c r="K48" s="1046"/>
      <c r="L48" s="1046"/>
      <c r="M48" s="1046"/>
      <c r="N48" s="1028"/>
      <c r="O48" s="1042"/>
      <c r="P48" s="1046"/>
      <c r="Q48" s="1046"/>
      <c r="R48" s="1046"/>
      <c r="S48" s="1050"/>
      <c r="T48" s="1046"/>
      <c r="U48" s="1049"/>
      <c r="V48" s="1051"/>
      <c r="W48" s="1049"/>
      <c r="X48" s="1046"/>
      <c r="Y48" s="1047"/>
      <c r="Z48" s="1046"/>
      <c r="AA48" s="1043"/>
      <c r="AB48" s="1044"/>
      <c r="AC48" s="1047"/>
      <c r="AD48" s="1046"/>
      <c r="AE48" s="1052"/>
      <c r="AF48" s="1040"/>
      <c r="AG48" s="1041"/>
      <c r="AH48" s="1076"/>
    </row>
    <row r="49" spans="2:34" s="374" customFormat="1" ht="13.5" customHeight="1">
      <c r="B49" s="1294" t="s">
        <v>3160</v>
      </c>
      <c r="C49" s="1029" t="s">
        <v>3149</v>
      </c>
      <c r="D49" s="1043">
        <v>0</v>
      </c>
      <c r="E49" s="1043">
        <v>0</v>
      </c>
      <c r="F49" s="1044">
        <v>0</v>
      </c>
      <c r="G49" s="1045">
        <v>0</v>
      </c>
      <c r="H49" s="1295">
        <v>0</v>
      </c>
      <c r="I49" s="1295">
        <v>0</v>
      </c>
      <c r="J49" s="1046"/>
      <c r="K49" s="1046"/>
      <c r="L49" s="1046"/>
      <c r="M49" s="1046"/>
      <c r="N49" s="1028"/>
      <c r="O49" s="1042"/>
      <c r="P49" s="1046"/>
      <c r="Q49" s="1046"/>
      <c r="R49" s="1046"/>
      <c r="S49" s="1050"/>
      <c r="T49" s="1046"/>
      <c r="U49" s="1049"/>
      <c r="V49" s="1051"/>
      <c r="W49" s="1049"/>
      <c r="X49" s="1046"/>
      <c r="Y49" s="1047"/>
      <c r="Z49" s="1046"/>
      <c r="AA49" s="1043"/>
      <c r="AB49" s="1044"/>
      <c r="AC49" s="1047"/>
      <c r="AD49" s="1046"/>
      <c r="AE49" s="1052"/>
      <c r="AF49" s="1040"/>
      <c r="AG49" s="1041"/>
      <c r="AH49" s="1076"/>
    </row>
    <row r="50" spans="2:34" s="374" customFormat="1" ht="13.5" customHeight="1">
      <c r="B50" s="1294" t="s">
        <v>3161</v>
      </c>
      <c r="C50" s="1029" t="s">
        <v>3149</v>
      </c>
      <c r="D50" s="1043">
        <v>0</v>
      </c>
      <c r="E50" s="1043">
        <v>0</v>
      </c>
      <c r="F50" s="1044">
        <v>0</v>
      </c>
      <c r="G50" s="1045">
        <v>0</v>
      </c>
      <c r="H50" s="1295">
        <v>0</v>
      </c>
      <c r="I50" s="1295">
        <v>0</v>
      </c>
      <c r="J50" s="1046"/>
      <c r="K50" s="1046"/>
      <c r="L50" s="1046"/>
      <c r="M50" s="1046"/>
      <c r="N50" s="1028"/>
      <c r="O50" s="1042"/>
      <c r="P50" s="1046"/>
      <c r="Q50" s="1046"/>
      <c r="R50" s="1046"/>
      <c r="S50" s="1050"/>
      <c r="T50" s="1046"/>
      <c r="U50" s="1049"/>
      <c r="V50" s="1051"/>
      <c r="W50" s="1049"/>
      <c r="X50" s="1046"/>
      <c r="Y50" s="1047"/>
      <c r="Z50" s="1046"/>
      <c r="AA50" s="1043"/>
      <c r="AB50" s="1044"/>
      <c r="AC50" s="1047"/>
      <c r="AD50" s="1046"/>
      <c r="AE50" s="1052"/>
      <c r="AF50" s="1040"/>
      <c r="AG50" s="1041"/>
      <c r="AH50" s="1076"/>
    </row>
    <row r="51" spans="2:34" s="374" customFormat="1" ht="13.5" customHeight="1">
      <c r="B51" s="1294" t="s">
        <v>3162</v>
      </c>
      <c r="C51" s="1029" t="s">
        <v>3149</v>
      </c>
      <c r="D51" s="1043">
        <v>0</v>
      </c>
      <c r="E51" s="1043">
        <v>0</v>
      </c>
      <c r="F51" s="1044">
        <v>0</v>
      </c>
      <c r="G51" s="1045">
        <v>0</v>
      </c>
      <c r="H51" s="1295">
        <v>0</v>
      </c>
      <c r="I51" s="1295">
        <v>0</v>
      </c>
      <c r="J51" s="1047"/>
      <c r="K51" s="1046"/>
      <c r="L51" s="1046"/>
      <c r="M51" s="1046"/>
      <c r="N51" s="1048"/>
      <c r="O51" s="1046"/>
      <c r="P51" s="1047"/>
      <c r="Q51" s="1046"/>
      <c r="R51" s="1049"/>
      <c r="S51" s="1050"/>
      <c r="T51" s="1046"/>
      <c r="U51" s="1049"/>
      <c r="V51" s="1051"/>
      <c r="W51" s="1049"/>
      <c r="X51" s="1046"/>
      <c r="Y51" s="1047"/>
      <c r="Z51" s="1046"/>
      <c r="AA51" s="1043"/>
      <c r="AB51" s="1044"/>
      <c r="AC51" s="1047"/>
      <c r="AD51" s="1046"/>
      <c r="AE51" s="1052"/>
      <c r="AF51" s="1040"/>
      <c r="AG51" s="1041"/>
      <c r="AH51" s="1076"/>
    </row>
    <row r="52" spans="2:34" s="374" customFormat="1" ht="13.5" customHeight="1">
      <c r="B52" s="1294" t="s">
        <v>3163</v>
      </c>
      <c r="C52" s="1029" t="s">
        <v>3149</v>
      </c>
      <c r="D52" s="1043">
        <v>0</v>
      </c>
      <c r="E52" s="1043">
        <v>0</v>
      </c>
      <c r="F52" s="1044">
        <v>0</v>
      </c>
      <c r="G52" s="1045">
        <v>0</v>
      </c>
      <c r="H52" s="1295">
        <v>0</v>
      </c>
      <c r="I52" s="1295">
        <v>0</v>
      </c>
      <c r="J52" s="1047"/>
      <c r="K52" s="1046"/>
      <c r="L52" s="1046"/>
      <c r="M52" s="1046"/>
      <c r="N52" s="1048"/>
      <c r="O52" s="1046"/>
      <c r="P52" s="1047"/>
      <c r="Q52" s="1046"/>
      <c r="R52" s="1049"/>
      <c r="S52" s="1050"/>
      <c r="T52" s="1046"/>
      <c r="U52" s="1049"/>
      <c r="V52" s="1051"/>
      <c r="W52" s="1049"/>
      <c r="X52" s="1046"/>
      <c r="Y52" s="1047"/>
      <c r="Z52" s="1046"/>
      <c r="AA52" s="1043"/>
      <c r="AB52" s="1044"/>
      <c r="AC52" s="1047"/>
      <c r="AD52" s="1046"/>
      <c r="AE52" s="1052"/>
      <c r="AF52" s="1040"/>
      <c r="AG52" s="1041"/>
      <c r="AH52" s="1076"/>
    </row>
    <row r="53" spans="2:34" s="374" customFormat="1" ht="13.5" customHeight="1">
      <c r="B53" s="1028" t="s">
        <v>3164</v>
      </c>
      <c r="C53" s="1029" t="s">
        <v>3149</v>
      </c>
      <c r="D53" s="1043">
        <v>0</v>
      </c>
      <c r="E53" s="1043">
        <v>0</v>
      </c>
      <c r="F53" s="1044">
        <v>0</v>
      </c>
      <c r="G53" s="1045">
        <v>0</v>
      </c>
      <c r="H53" s="1295">
        <v>0</v>
      </c>
      <c r="I53" s="1295">
        <v>0</v>
      </c>
      <c r="J53" s="1047"/>
      <c r="K53" s="1046"/>
      <c r="L53" s="1046"/>
      <c r="M53" s="1046"/>
      <c r="N53" s="1048"/>
      <c r="O53" s="1046"/>
      <c r="P53" s="1047"/>
      <c r="Q53" s="1046"/>
      <c r="R53" s="1049"/>
      <c r="S53" s="1050"/>
      <c r="T53" s="1046"/>
      <c r="U53" s="1049"/>
      <c r="V53" s="1051"/>
      <c r="W53" s="1049"/>
      <c r="X53" s="1046"/>
      <c r="Y53" s="1047"/>
      <c r="Z53" s="1046"/>
      <c r="AA53" s="1043"/>
      <c r="AB53" s="1044"/>
      <c r="AC53" s="1047"/>
      <c r="AD53" s="1046"/>
      <c r="AE53" s="1052"/>
      <c r="AF53" s="1040"/>
      <c r="AG53" s="1041"/>
      <c r="AH53" s="1076"/>
    </row>
    <row r="54" spans="2:34" s="374" customFormat="1" ht="12.75">
      <c r="B54" s="1183"/>
      <c r="C54" s="1184"/>
      <c r="D54" s="1184">
        <v>1.0000000000000001E-33</v>
      </c>
      <c r="E54" s="1184"/>
      <c r="F54" s="1184"/>
      <c r="G54" s="1184"/>
      <c r="H54" s="1184"/>
      <c r="I54" s="1184"/>
      <c r="J54" s="1184"/>
      <c r="K54" s="1184"/>
      <c r="L54" s="1184"/>
      <c r="M54" s="1184"/>
      <c r="N54" s="1184">
        <v>1.0000000000000001E-33</v>
      </c>
      <c r="O54" s="1184"/>
      <c r="P54" s="1184"/>
      <c r="Q54" s="1184"/>
      <c r="R54" s="1184"/>
      <c r="S54" s="1184"/>
      <c r="T54" s="1184"/>
      <c r="U54" s="1184"/>
      <c r="V54" s="1184">
        <v>1.0000000000000001E-33</v>
      </c>
      <c r="W54" s="1184"/>
      <c r="X54" s="1184"/>
      <c r="Y54" s="1184"/>
      <c r="Z54" s="1184"/>
      <c r="AA54" s="1184"/>
      <c r="AB54" s="1184"/>
      <c r="AC54" s="1184"/>
      <c r="AD54" s="1184"/>
      <c r="AE54" s="1184"/>
      <c r="AF54" s="1184"/>
      <c r="AG54" s="1184"/>
      <c r="AH54" s="1076"/>
    </row>
    <row r="55" spans="2:34" s="374" customFormat="1" ht="12.75">
      <c r="B55" s="1185" t="s">
        <v>2887</v>
      </c>
      <c r="C55" s="1855" t="s">
        <v>3063</v>
      </c>
      <c r="D55" s="1855"/>
      <c r="E55" s="1855"/>
      <c r="F55" s="1855"/>
      <c r="G55" s="1855"/>
      <c r="H55" s="1855"/>
      <c r="I55" s="1855"/>
      <c r="J55" s="1855"/>
      <c r="K55" s="1855"/>
      <c r="L55" s="1855"/>
      <c r="M55" s="1855"/>
      <c r="N55" s="1855"/>
      <c r="O55" s="1855"/>
      <c r="P55" s="1855"/>
      <c r="Q55" s="1855"/>
      <c r="R55" s="1855"/>
      <c r="S55" s="1855"/>
      <c r="T55" s="1855"/>
      <c r="U55" s="1855"/>
      <c r="V55" s="1855"/>
      <c r="W55" s="1855"/>
      <c r="X55" s="1855"/>
      <c r="Y55" s="1855"/>
      <c r="Z55" s="1855"/>
      <c r="AA55" s="1855"/>
      <c r="AB55" s="1855"/>
      <c r="AC55" s="1855"/>
      <c r="AD55" s="1855"/>
      <c r="AE55" s="1855"/>
      <c r="AF55" s="1855"/>
      <c r="AG55" s="1855"/>
      <c r="AH55" s="1076"/>
    </row>
    <row r="56" spans="2:34" s="374" customFormat="1" ht="12.75">
      <c r="B56" s="1185" t="s">
        <v>2889</v>
      </c>
      <c r="C56" s="2396" t="s">
        <v>3062</v>
      </c>
      <c r="D56" s="2396"/>
      <c r="E56" s="2396"/>
      <c r="F56" s="2396"/>
      <c r="G56" s="2396"/>
      <c r="H56" s="2396"/>
      <c r="I56" s="2396"/>
      <c r="J56" s="2396"/>
      <c r="K56" s="2396"/>
      <c r="L56" s="2396"/>
      <c r="M56" s="2396"/>
      <c r="N56" s="2396"/>
      <c r="O56" s="2396"/>
      <c r="P56" s="2396"/>
      <c r="Q56" s="2396"/>
      <c r="R56" s="2396"/>
      <c r="S56" s="2396"/>
      <c r="T56" s="2396"/>
      <c r="U56" s="2396"/>
      <c r="V56" s="2396"/>
      <c r="W56" s="2396"/>
      <c r="X56" s="2396"/>
      <c r="Y56" s="2396"/>
      <c r="Z56" s="2396"/>
      <c r="AA56" s="2396"/>
      <c r="AB56" s="2396"/>
      <c r="AC56" s="2396"/>
      <c r="AD56" s="2396"/>
      <c r="AE56" s="2396"/>
      <c r="AF56" s="2396"/>
      <c r="AG56" s="2396"/>
      <c r="AH56" s="1076"/>
    </row>
    <row r="57" spans="2:34" s="374" customFormat="1" ht="13.5" thickBot="1">
      <c r="B57" s="1186"/>
      <c r="C57" s="2232"/>
      <c r="D57" s="2232"/>
      <c r="E57" s="2232"/>
      <c r="F57" s="2232"/>
      <c r="G57" s="2437"/>
      <c r="H57" s="2437"/>
      <c r="I57" s="2437"/>
      <c r="J57" s="2437"/>
      <c r="K57" s="2437"/>
      <c r="L57" s="2437"/>
      <c r="M57" s="2437"/>
      <c r="N57" s="2437"/>
      <c r="O57" s="2437"/>
      <c r="P57" s="2437"/>
      <c r="Q57" s="2437"/>
      <c r="R57" s="2437"/>
      <c r="S57" s="2437"/>
      <c r="T57" s="2437"/>
      <c r="U57" s="2437"/>
      <c r="V57" s="2437"/>
      <c r="W57" s="2437"/>
      <c r="X57" s="2437"/>
      <c r="Y57" s="2437"/>
      <c r="Z57" s="2437"/>
      <c r="AA57" s="2437"/>
      <c r="AB57" s="2437"/>
      <c r="AC57" s="2437"/>
      <c r="AD57" s="2437"/>
      <c r="AE57" s="2437"/>
      <c r="AF57" s="2437"/>
      <c r="AG57" s="2437"/>
      <c r="AH57" s="1081"/>
    </row>
    <row r="58" spans="2:34" s="374" customFormat="1"/>
    <row r="59" spans="2:34" s="374" customFormat="1" ht="12.75" thickBot="1"/>
    <row r="60" spans="2:34" ht="20.25">
      <c r="B60" s="2263" t="s">
        <v>2854</v>
      </c>
      <c r="C60" s="2264"/>
      <c r="D60" s="2264"/>
      <c r="E60" s="2264"/>
      <c r="F60" s="2264"/>
      <c r="G60" s="2264"/>
      <c r="H60" s="2264"/>
      <c r="I60" s="2264"/>
      <c r="J60" s="2264"/>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5"/>
    </row>
    <row r="61" spans="2:34" ht="12.75">
      <c r="B61" s="1168"/>
      <c r="C61" s="1169"/>
      <c r="D61" s="1170"/>
      <c r="E61" s="1170"/>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76"/>
    </row>
    <row r="62" spans="2:34" ht="12.75">
      <c r="B62" s="1171" t="s">
        <v>2855</v>
      </c>
      <c r="C62" s="1172" t="s">
        <v>3060</v>
      </c>
      <c r="D62" s="1172"/>
      <c r="E62" s="456"/>
      <c r="F62" s="456"/>
      <c r="G62" s="456"/>
      <c r="H62" s="456"/>
      <c r="I62" s="1173"/>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76"/>
    </row>
    <row r="63" spans="2:34" ht="13.5" thickBot="1">
      <c r="B63" s="1171" t="s">
        <v>2857</v>
      </c>
      <c r="C63" s="1253">
        <v>40955</v>
      </c>
      <c r="D63" s="1253"/>
      <c r="E63" s="456"/>
      <c r="F63" s="456"/>
      <c r="G63" s="456"/>
      <c r="H63" s="456"/>
      <c r="I63" s="1173"/>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76"/>
    </row>
    <row r="64" spans="2:34" ht="13.5" thickBot="1">
      <c r="B64" s="1171" t="s">
        <v>2858</v>
      </c>
      <c r="C64" s="2266" t="s">
        <v>3061</v>
      </c>
      <c r="D64" s="2267"/>
      <c r="E64" s="2267"/>
      <c r="F64" s="2267"/>
      <c r="G64" s="2267"/>
      <c r="H64" s="2267"/>
      <c r="I64" s="2267"/>
      <c r="J64" s="2267"/>
      <c r="K64" s="2267"/>
      <c r="L64" s="2267"/>
      <c r="M64" s="2267"/>
      <c r="N64" s="2267"/>
      <c r="O64" s="2267"/>
      <c r="P64" s="2267"/>
      <c r="Q64" s="2267"/>
      <c r="R64" s="2267"/>
      <c r="S64" s="2267"/>
      <c r="T64" s="2267"/>
      <c r="U64" s="2267"/>
      <c r="V64" s="2267"/>
      <c r="W64" s="2267"/>
      <c r="X64" s="2267"/>
      <c r="Y64" s="2267"/>
      <c r="Z64" s="2267"/>
      <c r="AA64" s="2267"/>
      <c r="AB64" s="2267"/>
      <c r="AC64" s="2267"/>
      <c r="AD64" s="2267"/>
      <c r="AE64" s="2267"/>
      <c r="AF64" s="2267"/>
      <c r="AG64" s="2268"/>
      <c r="AH64" s="1076"/>
    </row>
    <row r="65" spans="2:34" ht="15" customHeight="1" thickBot="1">
      <c r="B65" s="1168"/>
      <c r="C65" s="2269"/>
      <c r="D65" s="2269"/>
      <c r="E65" s="2269"/>
      <c r="F65" s="2269"/>
      <c r="G65" s="2269"/>
      <c r="H65" s="2269"/>
      <c r="I65" s="2269"/>
      <c r="J65" s="2269"/>
      <c r="K65" s="2269"/>
      <c r="L65" s="2269"/>
      <c r="M65" s="2269"/>
      <c r="N65" s="2269"/>
      <c r="O65" s="2269"/>
      <c r="P65" s="2269"/>
      <c r="Q65" s="2269"/>
      <c r="R65" s="2269"/>
      <c r="S65" s="2269"/>
      <c r="T65" s="2269"/>
      <c r="U65" s="2269"/>
      <c r="V65" s="2269"/>
      <c r="W65" s="2269"/>
      <c r="X65" s="456"/>
      <c r="Y65" s="456"/>
      <c r="Z65" s="456"/>
      <c r="AA65" s="456"/>
      <c r="AB65" s="456"/>
      <c r="AC65" s="456"/>
      <c r="AD65" s="456"/>
      <c r="AE65" s="456"/>
      <c r="AF65" s="456"/>
      <c r="AG65" s="456"/>
      <c r="AH65" s="1076"/>
    </row>
    <row r="66" spans="2:34" ht="13.5" thickBot="1">
      <c r="B66" s="1859" t="s">
        <v>2859</v>
      </c>
      <c r="C66" s="1861" t="s">
        <v>2860</v>
      </c>
      <c r="D66" s="1859" t="s">
        <v>2861</v>
      </c>
      <c r="E66" s="1863" t="s">
        <v>2862</v>
      </c>
      <c r="F66" s="1864"/>
      <c r="G66" s="1864"/>
      <c r="H66" s="1864"/>
      <c r="I66" s="1864"/>
      <c r="J66" s="1864"/>
      <c r="K66" s="1864"/>
      <c r="L66" s="1864"/>
      <c r="M66" s="1864"/>
      <c r="N66" s="1864"/>
      <c r="O66" s="1864"/>
      <c r="P66" s="1864"/>
      <c r="Q66" s="1864"/>
      <c r="R66" s="1865"/>
      <c r="S66" s="2270" t="s">
        <v>2863</v>
      </c>
      <c r="T66" s="2271"/>
      <c r="U66" s="2271"/>
      <c r="V66" s="2271"/>
      <c r="W66" s="2271"/>
      <c r="X66" s="2271"/>
      <c r="Y66" s="2271"/>
      <c r="Z66" s="2272"/>
      <c r="AA66" s="1863" t="s">
        <v>2864</v>
      </c>
      <c r="AB66" s="1864"/>
      <c r="AC66" s="1864"/>
      <c r="AD66" s="1865"/>
      <c r="AE66" s="1869" t="s">
        <v>2865</v>
      </c>
      <c r="AF66" s="1870"/>
      <c r="AG66" s="1871"/>
      <c r="AH66" s="1076"/>
    </row>
    <row r="67" spans="2:34" ht="40.5" customHeight="1" thickBot="1">
      <c r="B67" s="1860"/>
      <c r="C67" s="1862"/>
      <c r="D67" s="1860"/>
      <c r="E67" s="1859" t="s">
        <v>2866</v>
      </c>
      <c r="F67" s="2273" t="s">
        <v>2867</v>
      </c>
      <c r="G67" s="2273" t="s">
        <v>2868</v>
      </c>
      <c r="H67" s="2270" t="s">
        <v>2869</v>
      </c>
      <c r="I67" s="2272"/>
      <c r="J67" s="2270" t="s">
        <v>2870</v>
      </c>
      <c r="K67" s="2272"/>
      <c r="L67" s="2270" t="s">
        <v>2871</v>
      </c>
      <c r="M67" s="2272"/>
      <c r="N67" s="2277" t="s">
        <v>2872</v>
      </c>
      <c r="O67" s="2278"/>
      <c r="P67" s="2271" t="s">
        <v>2873</v>
      </c>
      <c r="Q67" s="2271"/>
      <c r="R67" s="2272"/>
      <c r="S67" s="2273" t="s">
        <v>2869</v>
      </c>
      <c r="T67" s="2273" t="s">
        <v>2870</v>
      </c>
      <c r="U67" s="2273" t="s">
        <v>2871</v>
      </c>
      <c r="V67" s="2271" t="s">
        <v>2872</v>
      </c>
      <c r="W67" s="2271"/>
      <c r="X67" s="2270" t="s">
        <v>2873</v>
      </c>
      <c r="Y67" s="2271"/>
      <c r="Z67" s="2272"/>
      <c r="AA67" s="1859" t="s">
        <v>2866</v>
      </c>
      <c r="AB67" s="1859" t="s">
        <v>2874</v>
      </c>
      <c r="AC67" s="1859" t="s">
        <v>2875</v>
      </c>
      <c r="AD67" s="1859" t="s">
        <v>2876</v>
      </c>
      <c r="AE67" s="1872"/>
      <c r="AF67" s="1873"/>
      <c r="AG67" s="1874"/>
      <c r="AH67" s="1076"/>
    </row>
    <row r="68" spans="2:34" ht="33.75" customHeight="1" thickBot="1">
      <c r="B68" s="1860"/>
      <c r="C68" s="1884"/>
      <c r="D68" s="1860"/>
      <c r="E68" s="1860"/>
      <c r="F68" s="2274"/>
      <c r="G68" s="2274"/>
      <c r="H68" s="1190" t="s">
        <v>2877</v>
      </c>
      <c r="I68" s="1190" t="s">
        <v>2878</v>
      </c>
      <c r="J68" s="1190" t="s">
        <v>2877</v>
      </c>
      <c r="K68" s="1190" t="s">
        <v>2878</v>
      </c>
      <c r="L68" s="1190" t="s">
        <v>2877</v>
      </c>
      <c r="M68" s="1190" t="s">
        <v>2878</v>
      </c>
      <c r="N68" s="1195" t="s">
        <v>306</v>
      </c>
      <c r="O68" s="1191" t="s">
        <v>2879</v>
      </c>
      <c r="P68" s="1193" t="s">
        <v>2880</v>
      </c>
      <c r="Q68" s="1191" t="s">
        <v>2881</v>
      </c>
      <c r="R68" s="1191" t="s">
        <v>2882</v>
      </c>
      <c r="S68" s="2274"/>
      <c r="T68" s="2274"/>
      <c r="U68" s="2274"/>
      <c r="V68" s="1194" t="s">
        <v>306</v>
      </c>
      <c r="W68" s="1196" t="s">
        <v>2879</v>
      </c>
      <c r="X68" s="1191" t="s">
        <v>2880</v>
      </c>
      <c r="Y68" s="1192" t="s">
        <v>2881</v>
      </c>
      <c r="Z68" s="1191" t="s">
        <v>2882</v>
      </c>
      <c r="AA68" s="1860"/>
      <c r="AB68" s="1860"/>
      <c r="AC68" s="1860"/>
      <c r="AD68" s="1860"/>
      <c r="AE68" s="1071" t="s">
        <v>307</v>
      </c>
      <c r="AF68" s="1071" t="s">
        <v>2883</v>
      </c>
      <c r="AG68" s="1071" t="s">
        <v>2884</v>
      </c>
      <c r="AH68" s="1076"/>
    </row>
    <row r="69" spans="2:34" ht="12.75">
      <c r="B69" s="1210" t="s">
        <v>3078</v>
      </c>
      <c r="C69" s="1029" t="s">
        <v>3064</v>
      </c>
      <c r="D69" s="1039">
        <v>0</v>
      </c>
      <c r="E69" s="1039">
        <v>0</v>
      </c>
      <c r="F69" s="1031">
        <v>0</v>
      </c>
      <c r="G69" s="1032">
        <v>0</v>
      </c>
      <c r="H69" s="1034"/>
      <c r="I69" s="1034"/>
      <c r="J69" s="1034"/>
      <c r="K69" s="1034"/>
      <c r="L69" s="1034"/>
      <c r="M69" s="1034"/>
      <c r="N69" s="1028" t="s">
        <v>3065</v>
      </c>
      <c r="O69" s="1030">
        <v>0.45</v>
      </c>
      <c r="P69" s="1034"/>
      <c r="Q69" s="1034"/>
      <c r="R69" s="1034"/>
      <c r="S69" s="1037"/>
      <c r="T69" s="1034"/>
      <c r="U69" s="1036"/>
      <c r="V69" s="1038"/>
      <c r="W69" s="1036"/>
      <c r="X69" s="1034"/>
      <c r="Y69" s="1035"/>
      <c r="Z69" s="1034"/>
      <c r="AA69" s="1039"/>
      <c r="AB69" s="1031"/>
      <c r="AC69" s="1035"/>
      <c r="AD69" s="1034"/>
      <c r="AE69" s="1052"/>
      <c r="AF69" s="1040"/>
      <c r="AG69" s="1041"/>
      <c r="AH69" s="1076"/>
    </row>
    <row r="70" spans="2:34" ht="12.75">
      <c r="B70" s="1198" t="s">
        <v>3078</v>
      </c>
      <c r="C70" s="1029" t="s">
        <v>3064</v>
      </c>
      <c r="D70" s="1043">
        <v>0</v>
      </c>
      <c r="E70" s="1043">
        <v>0</v>
      </c>
      <c r="F70" s="1044">
        <v>0</v>
      </c>
      <c r="G70" s="1045">
        <v>0</v>
      </c>
      <c r="H70" s="1046"/>
      <c r="I70" s="1046"/>
      <c r="J70" s="1046"/>
      <c r="K70" s="1046"/>
      <c r="L70" s="1046"/>
      <c r="M70" s="1046"/>
      <c r="N70" s="1028" t="s">
        <v>3066</v>
      </c>
      <c r="O70" s="1042">
        <v>0.15</v>
      </c>
      <c r="P70" s="1046"/>
      <c r="Q70" s="1046"/>
      <c r="R70" s="1046"/>
      <c r="S70" s="1050"/>
      <c r="T70" s="1046"/>
      <c r="U70" s="1049"/>
      <c r="V70" s="1051"/>
      <c r="W70" s="1049"/>
      <c r="X70" s="1046"/>
      <c r="Y70" s="1047"/>
      <c r="Z70" s="1046"/>
      <c r="AA70" s="1043"/>
      <c r="AB70" s="1044"/>
      <c r="AC70" s="1047"/>
      <c r="AD70" s="1046"/>
      <c r="AE70" s="1052"/>
      <c r="AF70" s="1040"/>
      <c r="AG70" s="1041"/>
      <c r="AH70" s="1076"/>
    </row>
    <row r="71" spans="2:34" ht="12.75">
      <c r="B71" s="1198" t="s">
        <v>3078</v>
      </c>
      <c r="C71" s="1029" t="s">
        <v>3064</v>
      </c>
      <c r="D71" s="1043">
        <v>0</v>
      </c>
      <c r="E71" s="1043">
        <v>0</v>
      </c>
      <c r="F71" s="1044">
        <v>0</v>
      </c>
      <c r="G71" s="1045">
        <v>0</v>
      </c>
      <c r="H71" s="1046"/>
      <c r="I71" s="1046"/>
      <c r="J71" s="1046"/>
      <c r="K71" s="1046"/>
      <c r="L71" s="1046"/>
      <c r="M71" s="1046"/>
      <c r="N71" s="1028" t="s">
        <v>3067</v>
      </c>
      <c r="O71" s="1042">
        <v>0.24</v>
      </c>
      <c r="P71" s="1046"/>
      <c r="Q71" s="1046"/>
      <c r="R71" s="1046"/>
      <c r="S71" s="1050"/>
      <c r="T71" s="1046"/>
      <c r="U71" s="1049"/>
      <c r="V71" s="1051"/>
      <c r="W71" s="1049"/>
      <c r="X71" s="1046"/>
      <c r="Y71" s="1047"/>
      <c r="Z71" s="1046"/>
      <c r="AA71" s="1043"/>
      <c r="AB71" s="1044"/>
      <c r="AC71" s="1047"/>
      <c r="AD71" s="1046"/>
      <c r="AE71" s="1052"/>
      <c r="AF71" s="1040"/>
      <c r="AG71" s="1041"/>
      <c r="AH71" s="1076"/>
    </row>
    <row r="72" spans="2:34" ht="12.75">
      <c r="B72" s="1198" t="s">
        <v>3078</v>
      </c>
      <c r="C72" s="1029" t="s">
        <v>3064</v>
      </c>
      <c r="D72" s="1043">
        <v>0</v>
      </c>
      <c r="E72" s="1043">
        <v>0</v>
      </c>
      <c r="F72" s="1044">
        <v>0</v>
      </c>
      <c r="G72" s="1045">
        <v>0</v>
      </c>
      <c r="H72" s="1046"/>
      <c r="I72" s="1046"/>
      <c r="J72" s="1046"/>
      <c r="K72" s="1046"/>
      <c r="L72" s="1046"/>
      <c r="M72" s="1046"/>
      <c r="N72" s="1028" t="s">
        <v>3068</v>
      </c>
      <c r="O72" s="1042">
        <v>0.18</v>
      </c>
      <c r="P72" s="1046"/>
      <c r="Q72" s="1046"/>
      <c r="R72" s="1046"/>
      <c r="S72" s="1050"/>
      <c r="T72" s="1046"/>
      <c r="U72" s="1049"/>
      <c r="V72" s="1051"/>
      <c r="W72" s="1049"/>
      <c r="X72" s="1046"/>
      <c r="Y72" s="1047"/>
      <c r="Z72" s="1046"/>
      <c r="AA72" s="1043"/>
      <c r="AB72" s="1044"/>
      <c r="AC72" s="1047"/>
      <c r="AD72" s="1046"/>
      <c r="AE72" s="1052"/>
      <c r="AF72" s="1040"/>
      <c r="AG72" s="1041"/>
      <c r="AH72" s="1076"/>
    </row>
    <row r="73" spans="2:34" ht="12.75">
      <c r="B73" s="1198" t="s">
        <v>3078</v>
      </c>
      <c r="C73" s="1029" t="s">
        <v>3064</v>
      </c>
      <c r="D73" s="1043">
        <v>0</v>
      </c>
      <c r="E73" s="1043">
        <v>0</v>
      </c>
      <c r="F73" s="1044">
        <v>0</v>
      </c>
      <c r="G73" s="1045">
        <v>0</v>
      </c>
      <c r="H73" s="1046"/>
      <c r="I73" s="1046"/>
      <c r="J73" s="1046"/>
      <c r="K73" s="1046"/>
      <c r="L73" s="1046"/>
      <c r="M73" s="1046"/>
      <c r="N73" s="1028" t="s">
        <v>3069</v>
      </c>
      <c r="O73" s="1042">
        <v>0.3</v>
      </c>
      <c r="P73" s="1046"/>
      <c r="Q73" s="1046"/>
      <c r="R73" s="1046"/>
      <c r="S73" s="1050"/>
      <c r="T73" s="1046"/>
      <c r="U73" s="1049"/>
      <c r="V73" s="1051"/>
      <c r="W73" s="1049"/>
      <c r="X73" s="1046"/>
      <c r="Y73" s="1047"/>
      <c r="Z73" s="1046"/>
      <c r="AA73" s="1043"/>
      <c r="AB73" s="1044"/>
      <c r="AC73" s="1047"/>
      <c r="AD73" s="1046"/>
      <c r="AE73" s="1052"/>
      <c r="AF73" s="1040"/>
      <c r="AG73" s="1041"/>
      <c r="AH73" s="1076"/>
    </row>
    <row r="74" spans="2:34" ht="12.75">
      <c r="B74" s="1198" t="s">
        <v>3078</v>
      </c>
      <c r="C74" s="1029" t="s">
        <v>3064</v>
      </c>
      <c r="D74" s="1043">
        <v>0</v>
      </c>
      <c r="E74" s="1043">
        <v>0</v>
      </c>
      <c r="F74" s="1044">
        <v>0</v>
      </c>
      <c r="G74" s="1045">
        <v>0</v>
      </c>
      <c r="H74" s="1046"/>
      <c r="I74" s="1046"/>
      <c r="J74" s="1046"/>
      <c r="K74" s="1046"/>
      <c r="L74" s="1046"/>
      <c r="M74" s="1046"/>
      <c r="N74" s="1028" t="s">
        <v>3070</v>
      </c>
      <c r="O74" s="1042">
        <v>0.4</v>
      </c>
      <c r="P74" s="1046"/>
      <c r="Q74" s="1046"/>
      <c r="R74" s="1046"/>
      <c r="S74" s="1050"/>
      <c r="T74" s="1046"/>
      <c r="U74" s="1049"/>
      <c r="V74" s="1051"/>
      <c r="W74" s="1049"/>
      <c r="X74" s="1046"/>
      <c r="Y74" s="1047"/>
      <c r="Z74" s="1046"/>
      <c r="AA74" s="1043"/>
      <c r="AB74" s="1044"/>
      <c r="AC74" s="1047"/>
      <c r="AD74" s="1046"/>
      <c r="AE74" s="1052"/>
      <c r="AF74" s="1040"/>
      <c r="AG74" s="1041"/>
      <c r="AH74" s="1076"/>
    </row>
    <row r="75" spans="2:34" ht="12.75">
      <c r="B75" s="1198" t="s">
        <v>3078</v>
      </c>
      <c r="C75" s="1029" t="s">
        <v>3064</v>
      </c>
      <c r="D75" s="1043">
        <v>0</v>
      </c>
      <c r="E75" s="1043">
        <v>0</v>
      </c>
      <c r="F75" s="1044">
        <v>0</v>
      </c>
      <c r="G75" s="1045">
        <v>0</v>
      </c>
      <c r="H75" s="1046"/>
      <c r="I75" s="1046"/>
      <c r="J75" s="1046"/>
      <c r="K75" s="1046"/>
      <c r="L75" s="1046"/>
      <c r="M75" s="1046"/>
      <c r="N75" s="1028" t="s">
        <v>3071</v>
      </c>
      <c r="O75" s="1042">
        <v>0.3</v>
      </c>
      <c r="P75" s="1046"/>
      <c r="Q75" s="1046"/>
      <c r="R75" s="1046"/>
      <c r="S75" s="1050"/>
      <c r="T75" s="1046"/>
      <c r="U75" s="1049"/>
      <c r="V75" s="1051"/>
      <c r="W75" s="1049"/>
      <c r="X75" s="1046"/>
      <c r="Y75" s="1047"/>
      <c r="Z75" s="1046"/>
      <c r="AA75" s="1043"/>
      <c r="AB75" s="1044"/>
      <c r="AC75" s="1047"/>
      <c r="AD75" s="1046"/>
      <c r="AE75" s="1052"/>
      <c r="AF75" s="1040"/>
      <c r="AG75" s="1041"/>
      <c r="AH75" s="1076"/>
    </row>
    <row r="76" spans="2:34" ht="12.75">
      <c r="B76" s="1198" t="s">
        <v>3078</v>
      </c>
      <c r="C76" s="1029" t="s">
        <v>3064</v>
      </c>
      <c r="D76" s="1043">
        <v>0</v>
      </c>
      <c r="E76" s="1043">
        <v>0</v>
      </c>
      <c r="F76" s="1044">
        <v>0</v>
      </c>
      <c r="G76" s="1045">
        <v>0</v>
      </c>
      <c r="H76" s="1046"/>
      <c r="I76" s="1046"/>
      <c r="J76" s="1046"/>
      <c r="K76" s="1046"/>
      <c r="L76" s="1046"/>
      <c r="M76" s="1046"/>
      <c r="N76" s="1028" t="s">
        <v>3072</v>
      </c>
      <c r="O76" s="1042">
        <v>0.39</v>
      </c>
      <c r="P76" s="1046"/>
      <c r="Q76" s="1046"/>
      <c r="R76" s="1046"/>
      <c r="S76" s="1050"/>
      <c r="T76" s="1046"/>
      <c r="U76" s="1049"/>
      <c r="V76" s="1051"/>
      <c r="W76" s="1049"/>
      <c r="X76" s="1046"/>
      <c r="Y76" s="1047"/>
      <c r="Z76" s="1046"/>
      <c r="AA76" s="1043"/>
      <c r="AB76" s="1044"/>
      <c r="AC76" s="1047"/>
      <c r="AD76" s="1046"/>
      <c r="AE76" s="1052"/>
      <c r="AF76" s="1040"/>
      <c r="AG76" s="1041"/>
      <c r="AH76" s="1076"/>
    </row>
    <row r="77" spans="2:34" ht="12.75">
      <c r="B77" s="1198" t="s">
        <v>3078</v>
      </c>
      <c r="C77" s="1029" t="s">
        <v>3064</v>
      </c>
      <c r="D77" s="1043">
        <v>0</v>
      </c>
      <c r="E77" s="1043">
        <v>0</v>
      </c>
      <c r="F77" s="1044">
        <v>0</v>
      </c>
      <c r="G77" s="1045">
        <v>0</v>
      </c>
      <c r="H77" s="1046"/>
      <c r="I77" s="1046"/>
      <c r="J77" s="1046"/>
      <c r="K77" s="1046"/>
      <c r="L77" s="1046"/>
      <c r="M77" s="1046"/>
      <c r="N77" s="1028" t="s">
        <v>3073</v>
      </c>
      <c r="O77" s="1042">
        <v>0.45</v>
      </c>
      <c r="P77" s="1046"/>
      <c r="Q77" s="1046"/>
      <c r="R77" s="1046"/>
      <c r="S77" s="1050"/>
      <c r="T77" s="1046"/>
      <c r="U77" s="1049"/>
      <c r="V77" s="1051"/>
      <c r="W77" s="1049"/>
      <c r="X77" s="1046"/>
      <c r="Y77" s="1047"/>
      <c r="Z77" s="1046"/>
      <c r="AA77" s="1043"/>
      <c r="AB77" s="1044"/>
      <c r="AC77" s="1047"/>
      <c r="AD77" s="1046"/>
      <c r="AE77" s="1052"/>
      <c r="AF77" s="1040"/>
      <c r="AG77" s="1041"/>
      <c r="AH77" s="1076"/>
    </row>
    <row r="78" spans="2:34" ht="12.75">
      <c r="B78" s="1198" t="s">
        <v>3078</v>
      </c>
      <c r="C78" s="1029" t="s">
        <v>3064</v>
      </c>
      <c r="D78" s="1043">
        <v>0</v>
      </c>
      <c r="E78" s="1043">
        <v>0</v>
      </c>
      <c r="F78" s="1044">
        <v>0</v>
      </c>
      <c r="G78" s="1045">
        <v>0</v>
      </c>
      <c r="H78" s="1046"/>
      <c r="I78" s="1046"/>
      <c r="J78" s="1046"/>
      <c r="K78" s="1046"/>
      <c r="L78" s="1046"/>
      <c r="M78" s="1046"/>
      <c r="N78" s="1028" t="s">
        <v>3074</v>
      </c>
      <c r="O78" s="1042">
        <v>0.45</v>
      </c>
      <c r="P78" s="1046"/>
      <c r="Q78" s="1046"/>
      <c r="R78" s="1046"/>
      <c r="S78" s="1050"/>
      <c r="T78" s="1046"/>
      <c r="U78" s="1049"/>
      <c r="V78" s="1051"/>
      <c r="W78" s="1049"/>
      <c r="X78" s="1046"/>
      <c r="Y78" s="1047"/>
      <c r="Z78" s="1046"/>
      <c r="AA78" s="1043"/>
      <c r="AB78" s="1044"/>
      <c r="AC78" s="1047"/>
      <c r="AD78" s="1046"/>
      <c r="AE78" s="1052"/>
      <c r="AF78" s="1040"/>
      <c r="AG78" s="1041"/>
      <c r="AH78" s="1076"/>
    </row>
    <row r="79" spans="2:34" ht="12.75">
      <c r="B79" s="1198" t="s">
        <v>3078</v>
      </c>
      <c r="C79" s="1029" t="s">
        <v>3064</v>
      </c>
      <c r="D79" s="1043">
        <v>0</v>
      </c>
      <c r="E79" s="1043">
        <v>0</v>
      </c>
      <c r="F79" s="1044">
        <v>0</v>
      </c>
      <c r="G79" s="1045">
        <v>0</v>
      </c>
      <c r="H79" s="1046"/>
      <c r="I79" s="1046"/>
      <c r="J79" s="1046"/>
      <c r="K79" s="1046"/>
      <c r="L79" s="1046"/>
      <c r="M79" s="1046"/>
      <c r="N79" s="1028" t="s">
        <v>3075</v>
      </c>
      <c r="O79" s="1042">
        <v>0.69</v>
      </c>
      <c r="P79" s="1046"/>
      <c r="Q79" s="1046"/>
      <c r="R79" s="1046"/>
      <c r="S79" s="1050"/>
      <c r="T79" s="1046"/>
      <c r="U79" s="1049"/>
      <c r="V79" s="1051"/>
      <c r="W79" s="1049"/>
      <c r="X79" s="1046"/>
      <c r="Y79" s="1047"/>
      <c r="Z79" s="1046"/>
      <c r="AA79" s="1043"/>
      <c r="AB79" s="1044"/>
      <c r="AC79" s="1047"/>
      <c r="AD79" s="1046"/>
      <c r="AE79" s="1052"/>
      <c r="AF79" s="1040"/>
      <c r="AG79" s="1041"/>
      <c r="AH79" s="1076"/>
    </row>
    <row r="80" spans="2:34" ht="12.75">
      <c r="B80" s="1198" t="s">
        <v>3078</v>
      </c>
      <c r="C80" s="1029" t="s">
        <v>3064</v>
      </c>
      <c r="D80" s="1043">
        <v>0</v>
      </c>
      <c r="E80" s="1043">
        <v>0</v>
      </c>
      <c r="F80" s="1044">
        <v>0</v>
      </c>
      <c r="G80" s="1045">
        <v>0</v>
      </c>
      <c r="H80" s="1046"/>
      <c r="I80" s="1046"/>
      <c r="J80" s="1046"/>
      <c r="K80" s="1046"/>
      <c r="L80" s="1046"/>
      <c r="M80" s="1046"/>
      <c r="N80" s="1028" t="s">
        <v>3076</v>
      </c>
      <c r="O80" s="1042">
        <v>2.1</v>
      </c>
      <c r="P80" s="1046"/>
      <c r="Q80" s="1046"/>
      <c r="R80" s="1046"/>
      <c r="S80" s="1050"/>
      <c r="T80" s="1046"/>
      <c r="U80" s="1049"/>
      <c r="V80" s="1051"/>
      <c r="W80" s="1049"/>
      <c r="X80" s="1046"/>
      <c r="Y80" s="1047"/>
      <c r="Z80" s="1046"/>
      <c r="AA80" s="1043"/>
      <c r="AB80" s="1044"/>
      <c r="AC80" s="1047"/>
      <c r="AD80" s="1046"/>
      <c r="AE80" s="1052"/>
      <c r="AF80" s="1040"/>
      <c r="AG80" s="1041"/>
      <c r="AH80" s="1076"/>
    </row>
    <row r="81" spans="2:34" ht="12.75">
      <c r="B81" s="1198" t="s">
        <v>3078</v>
      </c>
      <c r="C81" s="1029" t="s">
        <v>3064</v>
      </c>
      <c r="D81" s="1043">
        <v>0</v>
      </c>
      <c r="E81" s="1043">
        <v>0</v>
      </c>
      <c r="F81" s="1044">
        <v>0</v>
      </c>
      <c r="G81" s="1045">
        <v>0</v>
      </c>
      <c r="H81" s="1046"/>
      <c r="I81" s="1046"/>
      <c r="J81" s="1046"/>
      <c r="K81" s="1046"/>
      <c r="L81" s="1046"/>
      <c r="M81" s="1046"/>
      <c r="N81" s="1028" t="s">
        <v>3077</v>
      </c>
      <c r="O81" s="1042">
        <v>15</v>
      </c>
      <c r="P81" s="1046"/>
      <c r="Q81" s="1046"/>
      <c r="R81" s="1046"/>
      <c r="S81" s="1050"/>
      <c r="T81" s="1046"/>
      <c r="U81" s="1049"/>
      <c r="V81" s="1051"/>
      <c r="W81" s="1049"/>
      <c r="X81" s="1046"/>
      <c r="Y81" s="1047"/>
      <c r="Z81" s="1046"/>
      <c r="AA81" s="1043"/>
      <c r="AB81" s="1044"/>
      <c r="AC81" s="1047"/>
      <c r="AD81" s="1046"/>
      <c r="AE81" s="1052"/>
      <c r="AF81" s="1040"/>
      <c r="AG81" s="1041"/>
      <c r="AH81" s="1076"/>
    </row>
    <row r="82" spans="2:34" ht="13.5" thickBot="1">
      <c r="B82" s="1199"/>
      <c r="C82" s="1200"/>
      <c r="D82" s="1201"/>
      <c r="E82" s="1201"/>
      <c r="F82" s="1202"/>
      <c r="G82" s="1202"/>
      <c r="H82" s="1203"/>
      <c r="I82" s="1203"/>
      <c r="J82" s="1203"/>
      <c r="K82" s="1203"/>
      <c r="L82" s="1203"/>
      <c r="M82" s="1203"/>
      <c r="N82" s="1204"/>
      <c r="O82" s="1203"/>
      <c r="P82" s="1203"/>
      <c r="Q82" s="1203"/>
      <c r="R82" s="1203"/>
      <c r="S82" s="1203"/>
      <c r="T82" s="1203"/>
      <c r="U82" s="1203"/>
      <c r="V82" s="1204"/>
      <c r="W82" s="1203"/>
      <c r="X82" s="1203"/>
      <c r="Y82" s="1203"/>
      <c r="Z82" s="1203"/>
      <c r="AA82" s="1201"/>
      <c r="AB82" s="1202"/>
      <c r="AC82" s="1203"/>
      <c r="AD82" s="1203"/>
      <c r="AE82" s="1204"/>
      <c r="AF82" s="1200"/>
      <c r="AG82" s="1205"/>
      <c r="AH82" s="1076"/>
    </row>
    <row r="83" spans="2:34" ht="9.75" customHeight="1">
      <c r="B83" s="1183"/>
      <c r="C83" s="1184"/>
      <c r="D83" s="1184">
        <v>1.0000000000000001E-33</v>
      </c>
      <c r="E83" s="1184"/>
      <c r="F83" s="1184"/>
      <c r="G83" s="1184"/>
      <c r="H83" s="1184"/>
      <c r="I83" s="1184"/>
      <c r="J83" s="1184"/>
      <c r="K83" s="1184"/>
      <c r="L83" s="1184"/>
      <c r="M83" s="1184"/>
      <c r="N83" s="1184">
        <v>1.0000000000000001E-33</v>
      </c>
      <c r="O83" s="1184"/>
      <c r="P83" s="1184"/>
      <c r="Q83" s="1184"/>
      <c r="R83" s="1184"/>
      <c r="S83" s="1184"/>
      <c r="T83" s="1184"/>
      <c r="U83" s="1184"/>
      <c r="V83" s="1184">
        <v>1.0000000000000001E-33</v>
      </c>
      <c r="W83" s="1184"/>
      <c r="X83" s="1184"/>
      <c r="Y83" s="1184"/>
      <c r="Z83" s="1184"/>
      <c r="AA83" s="1184"/>
      <c r="AB83" s="1184"/>
      <c r="AC83" s="1184"/>
      <c r="AD83" s="1184"/>
      <c r="AE83" s="1184"/>
      <c r="AF83" s="1184"/>
      <c r="AG83" s="1184"/>
      <c r="AH83" s="1076"/>
    </row>
    <row r="84" spans="2:34" ht="12.75">
      <c r="B84" s="1185" t="s">
        <v>2887</v>
      </c>
      <c r="C84" s="2276" t="s">
        <v>3063</v>
      </c>
      <c r="D84" s="2276"/>
      <c r="E84" s="2276"/>
      <c r="F84" s="2276"/>
      <c r="G84" s="1187"/>
      <c r="H84" s="1187"/>
      <c r="I84" s="1187"/>
      <c r="J84" s="1187"/>
      <c r="K84" s="1187"/>
      <c r="L84" s="1187"/>
      <c r="M84" s="1187"/>
      <c r="N84" s="1187"/>
      <c r="O84" s="1187"/>
      <c r="P84" s="1187"/>
      <c r="Q84" s="1187"/>
      <c r="R84" s="1187"/>
      <c r="S84" s="1187"/>
      <c r="T84" s="1187"/>
      <c r="U84" s="1187"/>
      <c r="V84" s="1187"/>
      <c r="W84" s="1187"/>
      <c r="X84" s="1187"/>
      <c r="Y84" s="1187"/>
      <c r="Z84" s="1187"/>
      <c r="AA84" s="1187"/>
      <c r="AB84" s="1187"/>
      <c r="AC84" s="1187"/>
      <c r="AD84" s="1187"/>
      <c r="AE84" s="1187"/>
      <c r="AF84" s="1187"/>
      <c r="AG84" s="1187"/>
      <c r="AH84" s="1076"/>
    </row>
    <row r="85" spans="2:34" ht="12.75">
      <c r="B85" s="1185" t="s">
        <v>2889</v>
      </c>
      <c r="C85" s="2684" t="s">
        <v>3062</v>
      </c>
      <c r="D85" s="2684"/>
      <c r="E85" s="2684"/>
      <c r="F85" s="2684"/>
      <c r="G85" s="1188"/>
      <c r="H85" s="1188"/>
      <c r="I85" s="1188"/>
      <c r="J85" s="1188"/>
      <c r="K85" s="1188"/>
      <c r="L85" s="1188"/>
      <c r="M85" s="1188"/>
      <c r="N85" s="1188"/>
      <c r="O85" s="1188"/>
      <c r="P85" s="1188"/>
      <c r="Q85" s="1188"/>
      <c r="R85" s="1188"/>
      <c r="S85" s="1188"/>
      <c r="T85" s="1188"/>
      <c r="U85" s="1188"/>
      <c r="V85" s="1188"/>
      <c r="W85" s="1188"/>
      <c r="X85" s="1188"/>
      <c r="Y85" s="1188"/>
      <c r="Z85" s="1188"/>
      <c r="AA85" s="1188"/>
      <c r="AB85" s="1188"/>
      <c r="AC85" s="1188"/>
      <c r="AD85" s="1188"/>
      <c r="AE85" s="1188"/>
      <c r="AF85" s="1188"/>
      <c r="AG85" s="1188"/>
      <c r="AH85" s="1076"/>
    </row>
    <row r="86" spans="2:34" ht="21" customHeight="1" thickBot="1">
      <c r="B86" s="1186"/>
      <c r="C86" s="2232"/>
      <c r="D86" s="2232"/>
      <c r="E86" s="2232"/>
      <c r="F86" s="2232"/>
      <c r="G86" s="2437"/>
      <c r="H86" s="2437"/>
      <c r="I86" s="2437"/>
      <c r="J86" s="2437"/>
      <c r="K86" s="2437"/>
      <c r="L86" s="2437"/>
      <c r="M86" s="2437"/>
      <c r="N86" s="2437"/>
      <c r="O86" s="2437"/>
      <c r="P86" s="2437"/>
      <c r="Q86" s="2437"/>
      <c r="R86" s="2437"/>
      <c r="S86" s="2437"/>
      <c r="T86" s="2437"/>
      <c r="U86" s="2437"/>
      <c r="V86" s="2437"/>
      <c r="W86" s="2437"/>
      <c r="X86" s="2437"/>
      <c r="Y86" s="2437"/>
      <c r="Z86" s="2437"/>
      <c r="AA86" s="2437"/>
      <c r="AB86" s="2437"/>
      <c r="AC86" s="2437"/>
      <c r="AD86" s="2437"/>
      <c r="AE86" s="2437"/>
      <c r="AF86" s="2437"/>
      <c r="AG86" s="2437"/>
      <c r="AH86" s="1081"/>
    </row>
    <row r="87" spans="2:34">
      <c r="B87" s="2683"/>
      <c r="C87" s="2683"/>
      <c r="D87" s="2683"/>
    </row>
    <row r="88" spans="2:34" ht="12.75" thickBot="1"/>
    <row r="89" spans="2:34" ht="21" customHeight="1" thickTop="1">
      <c r="B89" s="2670" t="s">
        <v>939</v>
      </c>
      <c r="C89" s="2671"/>
      <c r="D89" s="2671"/>
      <c r="E89" s="2671"/>
      <c r="F89" s="2672"/>
    </row>
    <row r="90" spans="2:34" ht="25.5">
      <c r="B90" s="971" t="s">
        <v>429</v>
      </c>
      <c r="C90" s="972" t="s">
        <v>634</v>
      </c>
      <c r="D90" s="973" t="s">
        <v>940</v>
      </c>
      <c r="E90" s="973" t="s">
        <v>941</v>
      </c>
      <c r="F90" s="974" t="s">
        <v>942</v>
      </c>
    </row>
    <row r="91" spans="2:34" ht="12.75">
      <c r="B91" s="975" t="s">
        <v>271</v>
      </c>
      <c r="C91" s="976" t="s">
        <v>635</v>
      </c>
      <c r="D91" s="977">
        <v>0</v>
      </c>
      <c r="E91" s="977">
        <v>0</v>
      </c>
      <c r="F91" s="978">
        <v>0</v>
      </c>
    </row>
    <row r="92" spans="2:34" ht="12.75">
      <c r="B92" s="975" t="s">
        <v>273</v>
      </c>
      <c r="C92" s="976" t="s">
        <v>626</v>
      </c>
      <c r="D92" s="977">
        <v>0</v>
      </c>
      <c r="E92" s="977">
        <v>0</v>
      </c>
      <c r="F92" s="979">
        <v>0</v>
      </c>
    </row>
    <row r="93" spans="2:34" ht="12.75">
      <c r="B93" s="975" t="s">
        <v>627</v>
      </c>
      <c r="C93" s="980" t="s">
        <v>628</v>
      </c>
      <c r="D93" s="981">
        <v>1.9E-2</v>
      </c>
      <c r="E93" s="981">
        <v>0.02</v>
      </c>
      <c r="F93" s="979">
        <v>0.02</v>
      </c>
    </row>
    <row r="94" spans="2:34" ht="12.75">
      <c r="B94" s="975" t="s">
        <v>629</v>
      </c>
      <c r="C94" s="980" t="s">
        <v>628</v>
      </c>
      <c r="D94" s="981">
        <v>2.5000000000000001E-2</v>
      </c>
      <c r="E94" s="981">
        <v>2.5000000000000001E-2</v>
      </c>
      <c r="F94" s="979">
        <v>3.5000000000000003E-2</v>
      </c>
    </row>
    <row r="95" spans="2:34" ht="12.75">
      <c r="B95" s="975" t="s">
        <v>630</v>
      </c>
      <c r="C95" s="980" t="s">
        <v>628</v>
      </c>
      <c r="D95" s="981">
        <v>0.11</v>
      </c>
      <c r="E95" s="981">
        <v>0.113</v>
      </c>
      <c r="F95" s="979">
        <v>0.12</v>
      </c>
    </row>
    <row r="96" spans="2:34" ht="12.75">
      <c r="B96" s="982" t="s">
        <v>943</v>
      </c>
      <c r="C96" s="375"/>
      <c r="D96" s="375"/>
      <c r="E96" s="375"/>
      <c r="F96" s="983"/>
    </row>
    <row r="97" spans="2:6" ht="13.5" thickBot="1">
      <c r="B97" s="984" t="s">
        <v>632</v>
      </c>
      <c r="C97" s="985"/>
      <c r="D97" s="985"/>
      <c r="E97" s="985"/>
      <c r="F97" s="986"/>
    </row>
    <row r="98" spans="2:6" ht="12.75" thickTop="1"/>
    <row r="99" spans="2:6" ht="12.75" thickBot="1"/>
    <row r="100" spans="2:6" ht="39" customHeight="1" thickTop="1">
      <c r="B100" s="2670" t="s">
        <v>460</v>
      </c>
      <c r="C100" s="2671"/>
      <c r="D100" s="2672"/>
    </row>
    <row r="101" spans="2:6" ht="25.5">
      <c r="B101" s="971" t="s">
        <v>429</v>
      </c>
      <c r="C101" s="972" t="s">
        <v>634</v>
      </c>
      <c r="D101" s="974" t="s">
        <v>173</v>
      </c>
    </row>
    <row r="102" spans="2:6" ht="12.75">
      <c r="B102" s="975" t="s">
        <v>271</v>
      </c>
      <c r="C102" s="976" t="s">
        <v>635</v>
      </c>
      <c r="D102" s="978">
        <v>0</v>
      </c>
    </row>
    <row r="103" spans="2:6" ht="12.75">
      <c r="B103" s="975" t="s">
        <v>273</v>
      </c>
      <c r="C103" s="976" t="s">
        <v>626</v>
      </c>
      <c r="D103" s="979">
        <v>0</v>
      </c>
    </row>
    <row r="104" spans="2:6" ht="12.75">
      <c r="B104" s="975" t="s">
        <v>627</v>
      </c>
      <c r="C104" s="980" t="s">
        <v>628</v>
      </c>
      <c r="D104" s="979">
        <v>2.5000000000000001E-2</v>
      </c>
    </row>
    <row r="105" spans="2:6" ht="12.75">
      <c r="B105" s="975" t="s">
        <v>629</v>
      </c>
      <c r="C105" s="980" t="s">
        <v>628</v>
      </c>
      <c r="D105" s="979">
        <v>2.5000000000000001E-2</v>
      </c>
    </row>
    <row r="106" spans="2:6" ht="12.75">
      <c r="B106" s="975" t="s">
        <v>630</v>
      </c>
      <c r="C106" s="980" t="s">
        <v>628</v>
      </c>
      <c r="D106" s="979">
        <v>0.125</v>
      </c>
    </row>
    <row r="107" spans="2:6" ht="12.75">
      <c r="B107" s="982" t="s">
        <v>461</v>
      </c>
      <c r="C107" s="375"/>
      <c r="D107" s="983"/>
    </row>
    <row r="108" spans="2:6" ht="13.5" thickBot="1">
      <c r="B108" s="984" t="s">
        <v>632</v>
      </c>
      <c r="C108" s="985"/>
      <c r="D108" s="986"/>
    </row>
    <row r="109" spans="2:6" ht="13.5" thickTop="1">
      <c r="B109" s="2220"/>
      <c r="C109" s="2220"/>
      <c r="D109" s="2220"/>
    </row>
    <row r="110" spans="2:6" ht="12.75" thickBot="1"/>
    <row r="111" spans="2:6" ht="30.75" customHeight="1" thickTop="1">
      <c r="B111" s="2670" t="s">
        <v>638</v>
      </c>
      <c r="C111" s="2671"/>
      <c r="D111" s="2672"/>
    </row>
    <row r="112" spans="2:6" ht="25.5">
      <c r="B112" s="971" t="s">
        <v>429</v>
      </c>
      <c r="C112" s="972" t="s">
        <v>634</v>
      </c>
      <c r="D112" s="974" t="s">
        <v>173</v>
      </c>
    </row>
    <row r="113" spans="2:4" ht="12.75">
      <c r="B113" s="975" t="s">
        <v>271</v>
      </c>
      <c r="C113" s="976" t="s">
        <v>635</v>
      </c>
      <c r="D113" s="978">
        <v>0</v>
      </c>
    </row>
    <row r="114" spans="2:4" ht="12.75">
      <c r="B114" s="975" t="s">
        <v>273</v>
      </c>
      <c r="C114" s="976" t="s">
        <v>626</v>
      </c>
      <c r="D114" s="979">
        <v>0</v>
      </c>
    </row>
    <row r="115" spans="2:4" ht="12.75">
      <c r="B115" s="975" t="s">
        <v>627</v>
      </c>
      <c r="C115" s="980" t="s">
        <v>628</v>
      </c>
      <c r="D115" s="979">
        <v>1.7999999999999999E-2</v>
      </c>
    </row>
    <row r="116" spans="2:4" ht="12.75">
      <c r="B116" s="975" t="s">
        <v>629</v>
      </c>
      <c r="C116" s="980" t="s">
        <v>628</v>
      </c>
      <c r="D116" s="979">
        <v>0.04</v>
      </c>
    </row>
    <row r="117" spans="2:4" ht="12.75">
      <c r="B117" s="975" t="s">
        <v>630</v>
      </c>
      <c r="C117" s="980" t="s">
        <v>628</v>
      </c>
      <c r="D117" s="979">
        <v>0.12</v>
      </c>
    </row>
    <row r="118" spans="2:4" ht="12.75">
      <c r="B118" s="982" t="s">
        <v>639</v>
      </c>
      <c r="C118" s="375"/>
      <c r="D118" s="983"/>
    </row>
    <row r="119" spans="2:4" ht="13.5" thickBot="1">
      <c r="B119" s="984" t="s">
        <v>632</v>
      </c>
      <c r="C119" s="985"/>
      <c r="D119" s="986"/>
    </row>
    <row r="120" spans="2:4" ht="13.5" thickTop="1">
      <c r="B120" s="2220"/>
      <c r="C120" s="2220"/>
      <c r="D120" s="2220"/>
    </row>
    <row r="121" spans="2:4" ht="12.75" thickBot="1"/>
    <row r="122" spans="2:4" ht="29.25" customHeight="1" thickTop="1">
      <c r="B122" s="2670" t="s">
        <v>633</v>
      </c>
      <c r="C122" s="2671"/>
      <c r="D122" s="2672"/>
    </row>
    <row r="123" spans="2:4" ht="25.5">
      <c r="B123" s="971" t="s">
        <v>429</v>
      </c>
      <c r="C123" s="972" t="s">
        <v>634</v>
      </c>
      <c r="D123" s="974" t="s">
        <v>173</v>
      </c>
    </row>
    <row r="124" spans="2:4" ht="12.75">
      <c r="B124" s="975" t="s">
        <v>271</v>
      </c>
      <c r="C124" s="976" t="s">
        <v>635</v>
      </c>
      <c r="D124" s="978">
        <v>0</v>
      </c>
    </row>
    <row r="125" spans="2:4" ht="12.75">
      <c r="B125" s="975" t="s">
        <v>273</v>
      </c>
      <c r="C125" s="976" t="s">
        <v>626</v>
      </c>
      <c r="D125" s="979">
        <v>0</v>
      </c>
    </row>
    <row r="126" spans="2:4" ht="12.75">
      <c r="B126" s="975" t="s">
        <v>627</v>
      </c>
      <c r="C126" s="980" t="s">
        <v>628</v>
      </c>
      <c r="D126" s="979">
        <v>1.9E-2</v>
      </c>
    </row>
    <row r="127" spans="2:4" ht="12.75">
      <c r="B127" s="975" t="s">
        <v>629</v>
      </c>
      <c r="C127" s="980" t="s">
        <v>628</v>
      </c>
      <c r="D127" s="979">
        <v>0.04</v>
      </c>
    </row>
    <row r="128" spans="2:4" ht="12.75">
      <c r="B128" s="975" t="s">
        <v>630</v>
      </c>
      <c r="C128" s="980" t="s">
        <v>628</v>
      </c>
      <c r="D128" s="979">
        <v>0.11</v>
      </c>
    </row>
    <row r="129" spans="2:4" ht="12.75">
      <c r="B129" s="982" t="s">
        <v>637</v>
      </c>
      <c r="C129" s="375"/>
      <c r="D129" s="983"/>
    </row>
    <row r="130" spans="2:4" ht="13.5" thickBot="1">
      <c r="B130" s="984" t="s">
        <v>632</v>
      </c>
      <c r="C130" s="985"/>
      <c r="D130" s="986"/>
    </row>
    <row r="131" spans="2:4" ht="13.5" thickTop="1">
      <c r="B131" s="2220"/>
      <c r="C131" s="2220"/>
      <c r="D131" s="2220"/>
    </row>
    <row r="132" spans="2:4" ht="12.75" thickBot="1"/>
    <row r="133" spans="2:4" ht="27.75" customHeight="1" thickTop="1">
      <c r="B133" s="2670" t="s">
        <v>460</v>
      </c>
      <c r="C133" s="2671"/>
      <c r="D133" s="2672"/>
    </row>
    <row r="134" spans="2:4" ht="25.5">
      <c r="B134" s="971" t="s">
        <v>429</v>
      </c>
      <c r="C134" s="972" t="s">
        <v>634</v>
      </c>
      <c r="D134" s="974" t="s">
        <v>173</v>
      </c>
    </row>
    <row r="135" spans="2:4" ht="12.75">
      <c r="B135" s="975" t="s">
        <v>271</v>
      </c>
      <c r="C135" s="976" t="s">
        <v>635</v>
      </c>
      <c r="D135" s="978">
        <v>0</v>
      </c>
    </row>
    <row r="136" spans="2:4" ht="12.75">
      <c r="B136" s="975" t="s">
        <v>273</v>
      </c>
      <c r="C136" s="976" t="s">
        <v>626</v>
      </c>
      <c r="D136" s="979">
        <v>0</v>
      </c>
    </row>
    <row r="137" spans="2:4" ht="12.75">
      <c r="B137" s="975" t="s">
        <v>627</v>
      </c>
      <c r="C137" s="980" t="s">
        <v>628</v>
      </c>
      <c r="D137" s="979">
        <v>2.5000000000000001E-2</v>
      </c>
    </row>
    <row r="138" spans="2:4" ht="12.75">
      <c r="B138" s="975" t="s">
        <v>636</v>
      </c>
      <c r="C138" s="980" t="s">
        <v>628</v>
      </c>
      <c r="D138" s="979">
        <v>2.5000000000000001E-2</v>
      </c>
    </row>
    <row r="139" spans="2:4" ht="12.75">
      <c r="B139" s="975" t="s">
        <v>629</v>
      </c>
      <c r="C139" s="980" t="s">
        <v>628</v>
      </c>
      <c r="D139" s="979">
        <v>2.5000000000000001E-2</v>
      </c>
    </row>
    <row r="140" spans="2:4" ht="12.75">
      <c r="B140" s="975" t="s">
        <v>630</v>
      </c>
      <c r="C140" s="980" t="s">
        <v>628</v>
      </c>
      <c r="D140" s="979">
        <v>0.125</v>
      </c>
    </row>
    <row r="141" spans="2:4" ht="12.75">
      <c r="B141" s="982" t="s">
        <v>461</v>
      </c>
      <c r="C141" s="375"/>
      <c r="D141" s="983"/>
    </row>
    <row r="142" spans="2:4" ht="13.5" thickBot="1">
      <c r="B142" s="984" t="s">
        <v>632</v>
      </c>
      <c r="C142" s="985"/>
      <c r="D142" s="986"/>
    </row>
    <row r="143" spans="2:4" ht="13.5" thickTop="1">
      <c r="B143" s="2220"/>
      <c r="C143" s="2220"/>
      <c r="D143" s="2220"/>
    </row>
    <row r="144" spans="2:4" ht="12.75" thickBot="1"/>
    <row r="145" spans="2:5" ht="26.25" customHeight="1" thickTop="1">
      <c r="B145" s="2682" t="s">
        <v>428</v>
      </c>
      <c r="C145" s="2671"/>
      <c r="D145" s="2671"/>
      <c r="E145" s="2672"/>
    </row>
    <row r="146" spans="2:5" ht="12.75">
      <c r="B146" s="971" t="s">
        <v>429</v>
      </c>
      <c r="C146" s="987" t="s">
        <v>57</v>
      </c>
      <c r="D146" s="987" t="s">
        <v>58</v>
      </c>
      <c r="E146" s="974" t="s">
        <v>625</v>
      </c>
    </row>
    <row r="147" spans="2:5" ht="12.75">
      <c r="B147" s="975" t="s">
        <v>271</v>
      </c>
      <c r="C147" s="976" t="s">
        <v>393</v>
      </c>
      <c r="D147" s="976">
        <v>38</v>
      </c>
      <c r="E147" s="978">
        <v>88</v>
      </c>
    </row>
    <row r="148" spans="2:5" ht="12.75">
      <c r="B148" s="975" t="s">
        <v>273</v>
      </c>
      <c r="C148" s="976" t="s">
        <v>626</v>
      </c>
      <c r="D148" s="988">
        <v>5.7</v>
      </c>
      <c r="E148" s="979">
        <v>8.5</v>
      </c>
    </row>
    <row r="149" spans="2:5" ht="12.75">
      <c r="B149" s="975" t="s">
        <v>627</v>
      </c>
      <c r="C149" s="980" t="s">
        <v>628</v>
      </c>
      <c r="D149" s="988">
        <v>1.9E-2</v>
      </c>
      <c r="E149" s="979">
        <v>1.9E-2</v>
      </c>
    </row>
    <row r="150" spans="2:5" ht="12.75">
      <c r="B150" s="975" t="s">
        <v>629</v>
      </c>
      <c r="C150" s="980" t="s">
        <v>628</v>
      </c>
      <c r="D150" s="988">
        <v>0.02</v>
      </c>
      <c r="E150" s="979">
        <v>0.04</v>
      </c>
    </row>
    <row r="151" spans="2:5" ht="12.75">
      <c r="B151" s="975" t="s">
        <v>630</v>
      </c>
      <c r="C151" s="980" t="s">
        <v>628</v>
      </c>
      <c r="D151" s="988">
        <v>0.125</v>
      </c>
      <c r="E151" s="979">
        <v>0.125</v>
      </c>
    </row>
    <row r="152" spans="2:5" ht="45" customHeight="1">
      <c r="B152" s="2679" t="s">
        <v>631</v>
      </c>
      <c r="C152" s="2220"/>
      <c r="D152" s="2220"/>
      <c r="E152" s="2680"/>
    </row>
    <row r="153" spans="2:5" ht="13.5" thickBot="1">
      <c r="B153" s="984" t="s">
        <v>632</v>
      </c>
      <c r="C153" s="985"/>
      <c r="D153" s="985"/>
      <c r="E153" s="986"/>
    </row>
    <row r="154" spans="2:5" ht="13.5" thickTop="1">
      <c r="B154" s="376"/>
      <c r="C154" s="377"/>
      <c r="D154" s="377"/>
      <c r="E154" s="377"/>
    </row>
    <row r="155" spans="2:5" ht="12.75" thickBot="1">
      <c r="C155" s="378"/>
      <c r="D155" s="378"/>
      <c r="E155" s="378"/>
    </row>
    <row r="156" spans="2:5" ht="32.25" customHeight="1" thickTop="1">
      <c r="B156" s="2676" t="s">
        <v>1190</v>
      </c>
      <c r="C156" s="2677"/>
      <c r="D156" s="2678"/>
      <c r="E156" s="378"/>
    </row>
    <row r="157" spans="2:5" ht="12.75">
      <c r="B157" s="989" t="s">
        <v>429</v>
      </c>
      <c r="C157" s="990" t="s">
        <v>57</v>
      </c>
      <c r="D157" s="991" t="s">
        <v>58</v>
      </c>
      <c r="E157" s="378"/>
    </row>
    <row r="158" spans="2:5" ht="12.75">
      <c r="B158" s="992" t="s">
        <v>271</v>
      </c>
      <c r="C158" s="993" t="s">
        <v>393</v>
      </c>
      <c r="D158" s="994">
        <v>38</v>
      </c>
      <c r="E158" s="378"/>
    </row>
    <row r="159" spans="2:5" ht="12.75">
      <c r="B159" s="992" t="s">
        <v>273</v>
      </c>
      <c r="C159" s="993" t="s">
        <v>626</v>
      </c>
      <c r="D159" s="995">
        <v>5.7</v>
      </c>
      <c r="E159" s="378"/>
    </row>
    <row r="160" spans="2:5" ht="12.75">
      <c r="B160" s="992" t="s">
        <v>627</v>
      </c>
      <c r="C160" s="996" t="s">
        <v>628</v>
      </c>
      <c r="D160" s="997">
        <v>1.9E-2</v>
      </c>
      <c r="E160" s="378"/>
    </row>
    <row r="161" spans="2:5" ht="12.75">
      <c r="B161" s="992" t="s">
        <v>629</v>
      </c>
      <c r="C161" s="996" t="s">
        <v>628</v>
      </c>
      <c r="D161" s="997">
        <v>0.02</v>
      </c>
      <c r="E161" s="378"/>
    </row>
    <row r="162" spans="2:5" ht="12.75">
      <c r="B162" s="992" t="s">
        <v>1191</v>
      </c>
      <c r="C162" s="996" t="s">
        <v>628</v>
      </c>
      <c r="D162" s="997">
        <v>0.125</v>
      </c>
      <c r="E162" s="378"/>
    </row>
    <row r="163" spans="2:5" ht="27" customHeight="1">
      <c r="B163" s="2673" t="s">
        <v>631</v>
      </c>
      <c r="C163" s="2674"/>
      <c r="D163" s="2675"/>
      <c r="E163" s="378"/>
    </row>
    <row r="164" spans="2:5" ht="12.75">
      <c r="B164" s="998" t="s">
        <v>419</v>
      </c>
      <c r="C164" s="137"/>
      <c r="D164" s="999"/>
      <c r="E164" s="378"/>
    </row>
    <row r="165" spans="2:5" ht="13.5" thickBot="1">
      <c r="B165" s="1000" t="s">
        <v>632</v>
      </c>
      <c r="C165" s="957"/>
      <c r="D165" s="958"/>
      <c r="E165" s="378"/>
    </row>
    <row r="166" spans="2:5" ht="12.75" thickTop="1">
      <c r="C166" s="378"/>
      <c r="D166" s="378"/>
      <c r="E166" s="378"/>
    </row>
    <row r="167" spans="2:5" ht="12.75" thickBot="1">
      <c r="C167" s="378"/>
      <c r="D167" s="378"/>
      <c r="E167" s="378"/>
    </row>
    <row r="168" spans="2:5" ht="26.25" customHeight="1" thickTop="1">
      <c r="B168" s="2681" t="s">
        <v>1263</v>
      </c>
      <c r="C168" s="2677"/>
      <c r="D168" s="2678"/>
      <c r="E168" s="378"/>
    </row>
    <row r="169" spans="2:5" ht="12.75">
      <c r="B169" s="989" t="s">
        <v>429</v>
      </c>
      <c r="C169" s="990" t="s">
        <v>57</v>
      </c>
      <c r="D169" s="991" t="s">
        <v>58</v>
      </c>
      <c r="E169" s="378"/>
    </row>
    <row r="170" spans="2:5" ht="12.75">
      <c r="B170" s="992" t="s">
        <v>271</v>
      </c>
      <c r="C170" s="993" t="s">
        <v>393</v>
      </c>
      <c r="D170" s="994">
        <v>38</v>
      </c>
      <c r="E170" s="378"/>
    </row>
    <row r="171" spans="2:5" ht="12.75">
      <c r="B171" s="992" t="s">
        <v>273</v>
      </c>
      <c r="C171" s="993" t="s">
        <v>626</v>
      </c>
      <c r="D171" s="995">
        <v>5.7</v>
      </c>
      <c r="E171" s="378"/>
    </row>
    <row r="172" spans="2:5" ht="12.75">
      <c r="B172" s="992" t="s">
        <v>627</v>
      </c>
      <c r="C172" s="996" t="s">
        <v>628</v>
      </c>
      <c r="D172" s="997">
        <v>1.9E-2</v>
      </c>
      <c r="E172" s="378"/>
    </row>
    <row r="173" spans="2:5" ht="12.75">
      <c r="B173" s="992" t="s">
        <v>629</v>
      </c>
      <c r="C173" s="996" t="s">
        <v>628</v>
      </c>
      <c r="D173" s="997">
        <v>0.02</v>
      </c>
      <c r="E173" s="378"/>
    </row>
    <row r="174" spans="2:5" ht="12.75">
      <c r="B174" s="992" t="s">
        <v>1191</v>
      </c>
      <c r="C174" s="996" t="s">
        <v>628</v>
      </c>
      <c r="D174" s="997">
        <v>0.125</v>
      </c>
      <c r="E174" s="378"/>
    </row>
    <row r="175" spans="2:5" ht="44.25" customHeight="1">
      <c r="B175" s="2673" t="s">
        <v>1264</v>
      </c>
      <c r="C175" s="2674"/>
      <c r="D175" s="2675"/>
      <c r="E175" s="378"/>
    </row>
    <row r="176" spans="2:5" ht="13.5" thickBot="1">
      <c r="B176" s="1000" t="s">
        <v>632</v>
      </c>
      <c r="C176" s="957"/>
      <c r="D176" s="958"/>
      <c r="E176" s="378"/>
    </row>
    <row r="177" spans="2:5" ht="13.5" thickTop="1">
      <c r="B177" s="376"/>
      <c r="C177" s="378"/>
      <c r="D177" s="378"/>
      <c r="E177" s="378"/>
    </row>
    <row r="178" spans="2:5">
      <c r="C178" s="378"/>
      <c r="D178" s="378"/>
      <c r="E178" s="378"/>
    </row>
    <row r="179" spans="2:5" ht="12.75">
      <c r="B179" s="376" t="s">
        <v>2628</v>
      </c>
    </row>
    <row r="180" spans="2:5" ht="12.75">
      <c r="B180" s="376" t="s">
        <v>370</v>
      </c>
    </row>
    <row r="181" spans="2:5" ht="12.75">
      <c r="B181" s="377"/>
    </row>
  </sheetData>
  <mergeCells count="107">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09:D109"/>
    <mergeCell ref="B87:D87"/>
    <mergeCell ref="B89:F89"/>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cols>
    <col min="1" max="1" width="5.5703125" style="1002" customWidth="1"/>
    <col min="2"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2848</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 width="11.42578125" style="1002" customWidth="1"/>
    <col min="2"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2849</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2850</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2852</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2851</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3542</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5" sqref="O25"/>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3543</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Febrero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2015-03-23T19:48:53Z</dcterms:modified>
</cp:coreProperties>
</file>