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uio-pm-nas01\DGGST\ESTADISTICAS_DGGST\NUEVA_PAGINA_WEB\ESTADISTICAS\2015\02_Febrero\PUBLICACIONES_PAGINAS WEB\09_TRONCALIZADOS\"/>
    </mc:Choice>
  </mc:AlternateContent>
  <bookViews>
    <workbookView xWindow="-75" yWindow="-60" windowWidth="19230" windowHeight="6075" tabRatio="758" activeTab="6"/>
  </bookViews>
  <sheets>
    <sheet name="BRUNACCI" sheetId="4" r:id="rId1"/>
    <sheet name="COMOVEC" sheetId="5" r:id="rId2"/>
    <sheet name="MARCONI" sheetId="6" r:id="rId3"/>
    <sheet name="MONTTCASHIRE" sheetId="7" r:id="rId4"/>
    <sheet name="MULTICOM" sheetId="8" r:id="rId5"/>
    <sheet name="RACOMDES" sheetId="9" r:id="rId6"/>
    <sheet name="PARTICIPACIÓN DE MERCADO" sheetId="10" r:id="rId7"/>
    <sheet name="EVOLUCIÓN ABONADOS" sheetId="11" state="hidden" r:id="rId8"/>
  </sheets>
  <calcPr calcId="152511"/>
</workbook>
</file>

<file path=xl/calcChain.xml><?xml version="1.0" encoding="utf-8"?>
<calcChain xmlns="http://schemas.openxmlformats.org/spreadsheetml/2006/main">
  <c r="C18" i="10" l="1"/>
  <c r="C17" i="10"/>
  <c r="C16" i="10"/>
  <c r="C15" i="10"/>
  <c r="C14" i="10"/>
  <c r="C13" i="10"/>
  <c r="E16" i="8" l="1"/>
  <c r="E17" i="8" s="1"/>
  <c r="E18" i="8" s="1"/>
  <c r="C8" i="9" l="1"/>
  <c r="C8" i="8"/>
  <c r="C8" i="7"/>
  <c r="C8" i="6"/>
  <c r="C8" i="5"/>
  <c r="C28" i="10" l="1"/>
  <c r="C33" i="9"/>
  <c r="C33" i="8"/>
  <c r="C33" i="7"/>
  <c r="C33" i="6"/>
  <c r="C33" i="5"/>
  <c r="C33" i="4"/>
  <c r="C19" i="10" l="1"/>
  <c r="G8" i="11"/>
  <c r="F8" i="11"/>
  <c r="E8" i="11"/>
  <c r="D8" i="11"/>
  <c r="C8" i="11"/>
  <c r="B8" i="11"/>
  <c r="D15" i="10" l="1"/>
  <c r="D13" i="10" l="1"/>
  <c r="D17" i="10"/>
  <c r="D14" i="10"/>
  <c r="D16" i="10"/>
  <c r="D18" i="10"/>
  <c r="D19" i="10" l="1"/>
</calcChain>
</file>

<file path=xl/comments1.xml><?xml version="1.0" encoding="utf-8"?>
<comments xmlns="http://schemas.openxmlformats.org/spreadsheetml/2006/main">
  <authors>
    <author>Javier Alejandro Merino</author>
  </authors>
  <commentList>
    <comment ref="G22" authorId="0" shapeId="0">
      <text>
        <r>
          <rPr>
            <b/>
            <sz val="9"/>
            <color indexed="81"/>
            <rFont val="Tahoma"/>
            <charset val="1"/>
          </rPr>
          <t>Javier Alejandro Merino:</t>
        </r>
        <r>
          <rPr>
            <sz val="9"/>
            <color indexed="81"/>
            <rFont val="Tahoma"/>
            <charset val="1"/>
          </rPr>
          <t xml:space="preserve">
La Información del cuarto trimestre fue actualizada el 23 de febrero de 2015, ya que la empresa presentó los reportes el 30 de enero de 2015</t>
        </r>
      </text>
    </comment>
  </commentList>
</comments>
</file>

<file path=xl/sharedStrings.xml><?xml version="1.0" encoding="utf-8"?>
<sst xmlns="http://schemas.openxmlformats.org/spreadsheetml/2006/main" count="184" uniqueCount="43">
  <si>
    <t>MES</t>
  </si>
  <si>
    <t>No. Abonados totales a fin de mes</t>
  </si>
  <si>
    <t>No. Abonados retirados en el 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</si>
  <si>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</si>
  <si>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</si>
  <si>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</si>
  <si>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</si>
  <si>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</si>
  <si>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</si>
  <si>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</si>
  <si>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</si>
  <si>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</si>
  <si>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</si>
  <si>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</si>
  <si>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</si>
  <si>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</si>
  <si>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TRIMESTRE</t>
  </si>
  <si>
    <t>1ER TRIMESTRE</t>
  </si>
  <si>
    <t>2DO TRIMESTRE</t>
  </si>
  <si>
    <t>3ER TRIMESTRE</t>
  </si>
  <si>
    <t>4TO TRIMESTRE</t>
  </si>
  <si>
    <t>No. Abonados incrementados en el mes</t>
  </si>
  <si>
    <t>BRUNACCI</t>
  </si>
  <si>
    <t>COMOVEC</t>
  </si>
  <si>
    <t>MARCONI</t>
  </si>
  <si>
    <t>MONTTCASHIRE</t>
  </si>
  <si>
    <t>MULTICOM</t>
  </si>
  <si>
    <t>RACOMDES</t>
  </si>
  <si>
    <t>EMPRESA</t>
  </si>
  <si>
    <t>NUMERO DE ABONADOS</t>
  </si>
  <si>
    <t>Total:</t>
  </si>
  <si>
    <t>PORCENTAJE DE PARTICIPACIÓN DEL MERCADO - TRONCALIZADOS</t>
  </si>
  <si>
    <t>Año 2007</t>
  </si>
  <si>
    <t>Año 2008</t>
  </si>
  <si>
    <t>Año 2009</t>
  </si>
  <si>
    <t>Año 2010</t>
  </si>
  <si>
    <t>Año 2011</t>
  </si>
  <si>
    <t>Año 2012</t>
  </si>
  <si>
    <t>TRONCALIZADOS</t>
  </si>
  <si>
    <t>Abonados</t>
  </si>
  <si>
    <t>Participación de Mercado</t>
  </si>
  <si>
    <t>Fecha de publicación: Febrero de 2015</t>
  </si>
  <si>
    <t>Fecha de publicación: Marzo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</si>
</sst>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8"/>
      <name val="Arial"/>
      <family val="2"/>
    </font>
    <font>
      <sz val="10"/>
      <name val="Century Gothic"/>
      <family val="2"/>
    </font>
    <font>
      <sz val="18"/>
      <color theme="0"/>
      <name val="Century Gothic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b/>
      <sz val="8"/>
      <color theme="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4" fillId="0" borderId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Fill="1" applyBorder="1"/>
    <xf numFmtId="0" fontId="2" fillId="0" borderId="2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6" fillId="0" borderId="1" xfId="0" applyFont="1" applyFill="1" applyBorder="1" applyAlignment="1">
      <alignment horizontal="right" vertical="center"/>
    </xf>
    <xf numFmtId="3" fontId="0" fillId="0" borderId="1" xfId="0" applyNumberFormat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9" fontId="7" fillId="2" borderId="1" xfId="1" applyFont="1" applyFill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17" fontId="2" fillId="0" borderId="0" xfId="0" applyNumberFormat="1" applyFont="1"/>
    <xf numFmtId="0" fontId="0" fillId="3" borderId="0" xfId="0" applyFill="1"/>
    <xf numFmtId="0" fontId="8" fillId="4" borderId="0" xfId="0" applyFont="1" applyFill="1"/>
    <xf numFmtId="0" fontId="10" fillId="4" borderId="0" xfId="0" applyFont="1" applyFill="1" applyAlignment="1"/>
    <xf numFmtId="0" fontId="10" fillId="4" borderId="0" xfId="0" applyFont="1" applyFill="1"/>
    <xf numFmtId="0" fontId="12" fillId="5" borderId="0" xfId="0" applyFont="1" applyFill="1" applyAlignment="1"/>
    <xf numFmtId="0" fontId="13" fillId="6" borderId="0" xfId="0" applyFont="1" applyFill="1" applyBorder="1" applyAlignment="1"/>
    <xf numFmtId="0" fontId="2" fillId="3" borderId="0" xfId="0" applyFont="1" applyFill="1"/>
    <xf numFmtId="0" fontId="2" fillId="3" borderId="0" xfId="0" applyFont="1" applyFill="1" applyAlignment="1">
      <alignment horizontal="center" vertical="center"/>
    </xf>
    <xf numFmtId="0" fontId="14" fillId="7" borderId="3" xfId="0" applyFont="1" applyFill="1" applyBorder="1" applyAlignment="1">
      <alignment horizontal="center" vertical="center" wrapText="1"/>
    </xf>
    <xf numFmtId="0" fontId="14" fillId="7" borderId="4" xfId="0" applyFont="1" applyFill="1" applyBorder="1" applyAlignment="1">
      <alignment horizontal="center" vertical="center" wrapText="1"/>
    </xf>
    <xf numFmtId="0" fontId="14" fillId="7" borderId="5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/>
    <xf numFmtId="0" fontId="11" fillId="4" borderId="0" xfId="0" applyFont="1" applyFill="1" applyAlignment="1">
      <alignment horizontal="center"/>
    </xf>
    <xf numFmtId="0" fontId="7" fillId="7" borderId="3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0" fillId="4" borderId="0" xfId="0" applyFont="1" applyFill="1"/>
    <xf numFmtId="0" fontId="2" fillId="3" borderId="7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 vertical="center" textRotation="90"/>
    </xf>
    <xf numFmtId="0" fontId="3" fillId="7" borderId="9" xfId="0" applyFont="1" applyFill="1" applyBorder="1" applyAlignment="1">
      <alignment horizontal="center" vertical="center" textRotation="90"/>
    </xf>
    <xf numFmtId="0" fontId="9" fillId="4" borderId="0" xfId="0" applyFont="1" applyFill="1" applyAlignment="1">
      <alignment horizontal="left"/>
    </xf>
    <xf numFmtId="0" fontId="11" fillId="4" borderId="0" xfId="0" applyFont="1" applyFill="1" applyAlignment="1">
      <alignment horizontal="center"/>
    </xf>
    <xf numFmtId="0" fontId="14" fillId="7" borderId="1" xfId="0" applyFont="1" applyFill="1" applyBorder="1" applyAlignment="1">
      <alignment horizontal="center" vertical="center" wrapText="1"/>
    </xf>
    <xf numFmtId="0" fontId="14" fillId="7" borderId="2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ABONADOS BRUNACCI - AÑO 2014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6.981062539596343E-2"/>
          <c:y val="0.13755080233873379"/>
          <c:w val="0.90413843786768033"/>
          <c:h val="0.459957422177876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BRUNACCI!$E$12</c:f>
              <c:strCache>
                <c:ptCount val="1"/>
                <c:pt idx="0">
                  <c:v>No. Abonados totales a fin de mes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BRUNACCI!$C$13:$D$24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BRUNACCI!$E$13:$E$24</c:f>
              <c:numCache>
                <c:formatCode>General</c:formatCode>
                <c:ptCount val="12"/>
                <c:pt idx="0">
                  <c:v>2976</c:v>
                </c:pt>
                <c:pt idx="1">
                  <c:v>2958</c:v>
                </c:pt>
                <c:pt idx="2">
                  <c:v>2967</c:v>
                </c:pt>
                <c:pt idx="3">
                  <c:v>2990</c:v>
                </c:pt>
                <c:pt idx="4">
                  <c:v>2999</c:v>
                </c:pt>
                <c:pt idx="5">
                  <c:v>3020</c:v>
                </c:pt>
                <c:pt idx="6">
                  <c:v>3046</c:v>
                </c:pt>
                <c:pt idx="7">
                  <c:v>3077</c:v>
                </c:pt>
                <c:pt idx="8">
                  <c:v>3081</c:v>
                </c:pt>
                <c:pt idx="9">
                  <c:v>3108</c:v>
                </c:pt>
                <c:pt idx="10">
                  <c:v>3154</c:v>
                </c:pt>
                <c:pt idx="11">
                  <c:v>3143</c:v>
                </c:pt>
              </c:numCache>
            </c:numRef>
          </c:val>
        </c:ser>
        <c:ser>
          <c:idx val="1"/>
          <c:order val="1"/>
          <c:tx>
            <c:strRef>
              <c:f>BRUNACCI!$F$12</c:f>
              <c:strCache>
                <c:ptCount val="1"/>
                <c:pt idx="0">
                  <c:v>No. Abonados incrementados en el mes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BRUNACCI!$C$13:$D$24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BRUNACCI!$F$13:$F$24</c:f>
              <c:numCache>
                <c:formatCode>General</c:formatCode>
                <c:ptCount val="12"/>
                <c:pt idx="0">
                  <c:v>16</c:v>
                </c:pt>
                <c:pt idx="1">
                  <c:v>27</c:v>
                </c:pt>
                <c:pt idx="2">
                  <c:v>45</c:v>
                </c:pt>
                <c:pt idx="3">
                  <c:v>29</c:v>
                </c:pt>
                <c:pt idx="4">
                  <c:v>15</c:v>
                </c:pt>
                <c:pt idx="5">
                  <c:v>42</c:v>
                </c:pt>
                <c:pt idx="6">
                  <c:v>31</c:v>
                </c:pt>
                <c:pt idx="7">
                  <c:v>36</c:v>
                </c:pt>
                <c:pt idx="8">
                  <c:v>14</c:v>
                </c:pt>
                <c:pt idx="9">
                  <c:v>31</c:v>
                </c:pt>
                <c:pt idx="10">
                  <c:v>46</c:v>
                </c:pt>
                <c:pt idx="11">
                  <c:v>2</c:v>
                </c:pt>
              </c:numCache>
            </c:numRef>
          </c:val>
        </c:ser>
        <c:ser>
          <c:idx val="2"/>
          <c:order val="2"/>
          <c:tx>
            <c:strRef>
              <c:f>BRUNACCI!$G$12</c:f>
              <c:strCache>
                <c:ptCount val="1"/>
                <c:pt idx="0">
                  <c:v>No. Abonados retirados en el mes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BRUNACCI!$C$13:$D$24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BRUNACCI!$G$13:$G$24</c:f>
              <c:numCache>
                <c:formatCode>General</c:formatCode>
                <c:ptCount val="12"/>
                <c:pt idx="0">
                  <c:v>67</c:v>
                </c:pt>
                <c:pt idx="1">
                  <c:v>45</c:v>
                </c:pt>
                <c:pt idx="2">
                  <c:v>36</c:v>
                </c:pt>
                <c:pt idx="3">
                  <c:v>6</c:v>
                </c:pt>
                <c:pt idx="4">
                  <c:v>6</c:v>
                </c:pt>
                <c:pt idx="5">
                  <c:v>21</c:v>
                </c:pt>
                <c:pt idx="6">
                  <c:v>5</c:v>
                </c:pt>
                <c:pt idx="7">
                  <c:v>5</c:v>
                </c:pt>
                <c:pt idx="8">
                  <c:v>10</c:v>
                </c:pt>
                <c:pt idx="9">
                  <c:v>4</c:v>
                </c:pt>
                <c:pt idx="10">
                  <c:v>0</c:v>
                </c:pt>
                <c:pt idx="11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864336"/>
        <c:axId val="204864896"/>
      </c:barChart>
      <c:catAx>
        <c:axId val="204864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4864896"/>
        <c:crosses val="autoZero"/>
        <c:auto val="1"/>
        <c:lblAlgn val="ctr"/>
        <c:lblOffset val="100"/>
        <c:noMultiLvlLbl val="0"/>
      </c:catAx>
      <c:valAx>
        <c:axId val="204864896"/>
        <c:scaling>
          <c:logBase val="10"/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48643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1951321400140295E-2"/>
          <c:y val="0.89969524642752985"/>
          <c:w val="0.9699914087315662"/>
          <c:h val="0.10030487135752104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ABONADOS COMOVEC - AÑO 2014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6.981062539596343E-2"/>
          <c:y val="0.13755080233873379"/>
          <c:w val="0.90413843786768033"/>
          <c:h val="0.451637090727318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COMOVEC!$E$12</c:f>
              <c:strCache>
                <c:ptCount val="1"/>
                <c:pt idx="0">
                  <c:v>No. Abonados totales a fin de mes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COMOVEC!$C$13:$D$24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COMOVEC!$E$13:$E$24</c:f>
              <c:numCache>
                <c:formatCode>General</c:formatCode>
                <c:ptCount val="12"/>
                <c:pt idx="0">
                  <c:v>2504</c:v>
                </c:pt>
                <c:pt idx="1">
                  <c:v>2485</c:v>
                </c:pt>
                <c:pt idx="2">
                  <c:v>2494</c:v>
                </c:pt>
                <c:pt idx="3">
                  <c:v>2507</c:v>
                </c:pt>
                <c:pt idx="4">
                  <c:v>2522</c:v>
                </c:pt>
                <c:pt idx="5">
                  <c:v>2524</c:v>
                </c:pt>
                <c:pt idx="6">
                  <c:v>2511</c:v>
                </c:pt>
                <c:pt idx="7">
                  <c:v>2519</c:v>
                </c:pt>
                <c:pt idx="8">
                  <c:v>2549</c:v>
                </c:pt>
                <c:pt idx="9">
                  <c:v>2536</c:v>
                </c:pt>
                <c:pt idx="10">
                  <c:v>2520</c:v>
                </c:pt>
                <c:pt idx="11">
                  <c:v>2526</c:v>
                </c:pt>
              </c:numCache>
            </c:numRef>
          </c:val>
        </c:ser>
        <c:ser>
          <c:idx val="1"/>
          <c:order val="1"/>
          <c:tx>
            <c:strRef>
              <c:f>COMOVEC!$F$12</c:f>
              <c:strCache>
                <c:ptCount val="1"/>
                <c:pt idx="0">
                  <c:v>No. Abonados incrementados en el mes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COMOVEC!$C$13:$D$24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COMOVEC!$F$13:$F$24</c:f>
              <c:numCache>
                <c:formatCode>General</c:formatCode>
                <c:ptCount val="12"/>
                <c:pt idx="0">
                  <c:v>8</c:v>
                </c:pt>
                <c:pt idx="1">
                  <c:v>6</c:v>
                </c:pt>
                <c:pt idx="2">
                  <c:v>12</c:v>
                </c:pt>
                <c:pt idx="3">
                  <c:v>22</c:v>
                </c:pt>
                <c:pt idx="4">
                  <c:v>21</c:v>
                </c:pt>
                <c:pt idx="5">
                  <c:v>13</c:v>
                </c:pt>
                <c:pt idx="6">
                  <c:v>4</c:v>
                </c:pt>
                <c:pt idx="7">
                  <c:v>11</c:v>
                </c:pt>
                <c:pt idx="8">
                  <c:v>30</c:v>
                </c:pt>
                <c:pt idx="9">
                  <c:v>2</c:v>
                </c:pt>
                <c:pt idx="10">
                  <c:v>16</c:v>
                </c:pt>
                <c:pt idx="11">
                  <c:v>20</c:v>
                </c:pt>
              </c:numCache>
            </c:numRef>
          </c:val>
        </c:ser>
        <c:ser>
          <c:idx val="2"/>
          <c:order val="2"/>
          <c:tx>
            <c:strRef>
              <c:f>COMOVEC!$G$12</c:f>
              <c:strCache>
                <c:ptCount val="1"/>
                <c:pt idx="0">
                  <c:v>No. Abonados retirados en el mes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COMOVEC!$C$13:$D$24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COMOVEC!$G$13:$G$24</c:f>
              <c:numCache>
                <c:formatCode>General</c:formatCode>
                <c:ptCount val="12"/>
                <c:pt idx="0">
                  <c:v>18</c:v>
                </c:pt>
                <c:pt idx="1">
                  <c:v>25</c:v>
                </c:pt>
                <c:pt idx="2">
                  <c:v>3</c:v>
                </c:pt>
                <c:pt idx="3">
                  <c:v>9</c:v>
                </c:pt>
                <c:pt idx="4">
                  <c:v>6</c:v>
                </c:pt>
                <c:pt idx="5">
                  <c:v>11</c:v>
                </c:pt>
                <c:pt idx="6">
                  <c:v>17</c:v>
                </c:pt>
                <c:pt idx="7">
                  <c:v>3</c:v>
                </c:pt>
                <c:pt idx="8">
                  <c:v>0</c:v>
                </c:pt>
                <c:pt idx="9">
                  <c:v>15</c:v>
                </c:pt>
                <c:pt idx="10">
                  <c:v>32</c:v>
                </c:pt>
                <c:pt idx="11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868816"/>
        <c:axId val="204869376"/>
      </c:barChart>
      <c:catAx>
        <c:axId val="204868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4869376"/>
        <c:crosses val="autoZero"/>
        <c:auto val="1"/>
        <c:lblAlgn val="ctr"/>
        <c:lblOffset val="100"/>
        <c:noMultiLvlLbl val="0"/>
      </c:catAx>
      <c:valAx>
        <c:axId val="204869376"/>
        <c:scaling>
          <c:logBase val="10"/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48688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1951321400140295E-2"/>
          <c:y val="0.89969524642752985"/>
          <c:w val="0.9699914087315662"/>
          <c:h val="0.10030475357247011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ABONADOS MARCONI - AÑO 2014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6.9447446992097109E-2"/>
          <c:y val="0.13778202845646922"/>
          <c:w val="0.90599963175167064"/>
          <c:h val="0.41576873423168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MARCONI!$E$12</c:f>
              <c:strCache>
                <c:ptCount val="1"/>
                <c:pt idx="0">
                  <c:v>No. Abonados totales a fin de mes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MARCONI!$C$13:$D$24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MARCONI!$E$13:$E$24</c:f>
              <c:numCache>
                <c:formatCode>General</c:formatCode>
                <c:ptCount val="12"/>
                <c:pt idx="0">
                  <c:v>2804</c:v>
                </c:pt>
                <c:pt idx="1">
                  <c:v>2853</c:v>
                </c:pt>
                <c:pt idx="2">
                  <c:v>2819</c:v>
                </c:pt>
                <c:pt idx="3">
                  <c:v>2822</c:v>
                </c:pt>
                <c:pt idx="4">
                  <c:v>2870</c:v>
                </c:pt>
                <c:pt idx="5">
                  <c:v>2802</c:v>
                </c:pt>
                <c:pt idx="6">
                  <c:v>2839</c:v>
                </c:pt>
                <c:pt idx="7">
                  <c:v>2873</c:v>
                </c:pt>
                <c:pt idx="8">
                  <c:v>2994</c:v>
                </c:pt>
                <c:pt idx="9">
                  <c:v>2845</c:v>
                </c:pt>
                <c:pt idx="10">
                  <c:v>2829</c:v>
                </c:pt>
                <c:pt idx="11">
                  <c:v>2862</c:v>
                </c:pt>
              </c:numCache>
            </c:numRef>
          </c:val>
        </c:ser>
        <c:ser>
          <c:idx val="1"/>
          <c:order val="1"/>
          <c:tx>
            <c:strRef>
              <c:f>MARCONI!$F$12</c:f>
              <c:strCache>
                <c:ptCount val="1"/>
                <c:pt idx="0">
                  <c:v>No. Abonados incrementados en el mes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MARCONI!$C$13:$D$24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MARCONI!$F$13:$F$24</c:f>
              <c:numCache>
                <c:formatCode>General</c:formatCode>
                <c:ptCount val="12"/>
                <c:pt idx="0">
                  <c:v>139</c:v>
                </c:pt>
                <c:pt idx="1">
                  <c:v>139</c:v>
                </c:pt>
                <c:pt idx="2">
                  <c:v>82</c:v>
                </c:pt>
                <c:pt idx="3">
                  <c:v>142</c:v>
                </c:pt>
                <c:pt idx="4">
                  <c:v>105</c:v>
                </c:pt>
                <c:pt idx="5">
                  <c:v>129</c:v>
                </c:pt>
                <c:pt idx="6">
                  <c:v>82</c:v>
                </c:pt>
                <c:pt idx="7">
                  <c:v>85</c:v>
                </c:pt>
                <c:pt idx="8">
                  <c:v>130</c:v>
                </c:pt>
                <c:pt idx="9">
                  <c:v>102</c:v>
                </c:pt>
                <c:pt idx="10">
                  <c:v>63</c:v>
                </c:pt>
                <c:pt idx="11">
                  <c:v>96</c:v>
                </c:pt>
              </c:numCache>
            </c:numRef>
          </c:val>
        </c:ser>
        <c:ser>
          <c:idx val="2"/>
          <c:order val="2"/>
          <c:tx>
            <c:strRef>
              <c:f>MARCONI!$G$12</c:f>
              <c:strCache>
                <c:ptCount val="1"/>
                <c:pt idx="0">
                  <c:v>No. Abonados retirados en el mes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MARCONI!$C$13:$D$24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MARCONI!$G$13:$G$24</c:f>
              <c:numCache>
                <c:formatCode>General</c:formatCode>
                <c:ptCount val="12"/>
                <c:pt idx="0">
                  <c:v>81</c:v>
                </c:pt>
                <c:pt idx="1">
                  <c:v>90</c:v>
                </c:pt>
                <c:pt idx="2">
                  <c:v>116</c:v>
                </c:pt>
                <c:pt idx="3">
                  <c:v>139</c:v>
                </c:pt>
                <c:pt idx="4">
                  <c:v>57</c:v>
                </c:pt>
                <c:pt idx="5">
                  <c:v>197</c:v>
                </c:pt>
                <c:pt idx="6">
                  <c:v>45</c:v>
                </c:pt>
                <c:pt idx="7">
                  <c:v>51</c:v>
                </c:pt>
                <c:pt idx="8">
                  <c:v>59</c:v>
                </c:pt>
                <c:pt idx="9">
                  <c:v>201</c:v>
                </c:pt>
                <c:pt idx="10">
                  <c:v>79</c:v>
                </c:pt>
                <c:pt idx="11">
                  <c:v>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873296"/>
        <c:axId val="204873856"/>
      </c:barChart>
      <c:catAx>
        <c:axId val="2048732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4873856"/>
        <c:crosses val="autoZero"/>
        <c:auto val="1"/>
        <c:lblAlgn val="ctr"/>
        <c:lblOffset val="100"/>
        <c:noMultiLvlLbl val="0"/>
      </c:catAx>
      <c:valAx>
        <c:axId val="204873856"/>
        <c:scaling>
          <c:logBase val="10"/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48732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5619361197456922E-2"/>
          <c:y val="0.8966468462726257"/>
          <c:w val="0.98010136120372338"/>
          <c:h val="0.10030475357247011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ABONADOS MONTTCASHIRE - AÑO 2014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6.662208717686223E-2"/>
          <c:y val="0.13348124017074814"/>
          <c:w val="0.9079031303659657"/>
          <c:h val="0.453294726034912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MONTTCASHIRE!$E$12</c:f>
              <c:strCache>
                <c:ptCount val="1"/>
                <c:pt idx="0">
                  <c:v>No. Abonados totales a fin de mes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MONTTCASHIRE!$C$13:$D$24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MONTTCASHIRE!$E$13:$E$24</c:f>
              <c:numCache>
                <c:formatCode>General</c:formatCode>
                <c:ptCount val="12"/>
                <c:pt idx="0">
                  <c:v>4648</c:v>
                </c:pt>
                <c:pt idx="1">
                  <c:v>4622</c:v>
                </c:pt>
                <c:pt idx="2">
                  <c:v>4615</c:v>
                </c:pt>
                <c:pt idx="3">
                  <c:v>4577</c:v>
                </c:pt>
                <c:pt idx="4">
                  <c:v>4471</c:v>
                </c:pt>
                <c:pt idx="5">
                  <c:v>4510</c:v>
                </c:pt>
                <c:pt idx="6">
                  <c:v>4474</c:v>
                </c:pt>
                <c:pt idx="7">
                  <c:v>4327</c:v>
                </c:pt>
                <c:pt idx="8">
                  <c:v>4282</c:v>
                </c:pt>
                <c:pt idx="9">
                  <c:v>4267</c:v>
                </c:pt>
                <c:pt idx="10">
                  <c:v>4266</c:v>
                </c:pt>
                <c:pt idx="11">
                  <c:v>4274</c:v>
                </c:pt>
              </c:numCache>
            </c:numRef>
          </c:val>
        </c:ser>
        <c:ser>
          <c:idx val="1"/>
          <c:order val="1"/>
          <c:tx>
            <c:strRef>
              <c:f>MONTTCASHIRE!$F$12</c:f>
              <c:strCache>
                <c:ptCount val="1"/>
                <c:pt idx="0">
                  <c:v>No. Abonados incrementados en el mes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MONTTCASHIRE!$C$13:$D$24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MONTTCASHIRE!$F$13:$F$24</c:f>
              <c:numCache>
                <c:formatCode>General</c:formatCode>
                <c:ptCount val="12"/>
                <c:pt idx="0">
                  <c:v>54</c:v>
                </c:pt>
                <c:pt idx="1">
                  <c:v>59</c:v>
                </c:pt>
                <c:pt idx="2">
                  <c:v>76</c:v>
                </c:pt>
                <c:pt idx="3">
                  <c:v>57</c:v>
                </c:pt>
                <c:pt idx="4">
                  <c:v>97</c:v>
                </c:pt>
                <c:pt idx="5">
                  <c:v>102</c:v>
                </c:pt>
                <c:pt idx="6">
                  <c:v>75</c:v>
                </c:pt>
                <c:pt idx="7">
                  <c:v>122</c:v>
                </c:pt>
                <c:pt idx="8">
                  <c:v>76</c:v>
                </c:pt>
                <c:pt idx="9">
                  <c:v>25</c:v>
                </c:pt>
                <c:pt idx="10">
                  <c:v>51</c:v>
                </c:pt>
                <c:pt idx="11">
                  <c:v>76</c:v>
                </c:pt>
              </c:numCache>
            </c:numRef>
          </c:val>
        </c:ser>
        <c:ser>
          <c:idx val="2"/>
          <c:order val="2"/>
          <c:tx>
            <c:strRef>
              <c:f>MONTTCASHIRE!$G$12</c:f>
              <c:strCache>
                <c:ptCount val="1"/>
                <c:pt idx="0">
                  <c:v>No. Abonados retirados en el mes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MONTTCASHIRE!$C$13:$D$24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MONTTCASHIRE!$G$13:$G$24</c:f>
              <c:numCache>
                <c:formatCode>General</c:formatCode>
                <c:ptCount val="12"/>
                <c:pt idx="0">
                  <c:v>80</c:v>
                </c:pt>
                <c:pt idx="1">
                  <c:v>85</c:v>
                </c:pt>
                <c:pt idx="2">
                  <c:v>83</c:v>
                </c:pt>
                <c:pt idx="3">
                  <c:v>95</c:v>
                </c:pt>
                <c:pt idx="4">
                  <c:v>203</c:v>
                </c:pt>
                <c:pt idx="5">
                  <c:v>63</c:v>
                </c:pt>
                <c:pt idx="6">
                  <c:v>111</c:v>
                </c:pt>
                <c:pt idx="7">
                  <c:v>269</c:v>
                </c:pt>
                <c:pt idx="8">
                  <c:v>121</c:v>
                </c:pt>
                <c:pt idx="9">
                  <c:v>40</c:v>
                </c:pt>
                <c:pt idx="10">
                  <c:v>52</c:v>
                </c:pt>
                <c:pt idx="11">
                  <c:v>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7718016"/>
        <c:axId val="277718576"/>
      </c:barChart>
      <c:catAx>
        <c:axId val="277718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77718576"/>
        <c:crosses val="autoZero"/>
        <c:auto val="1"/>
        <c:lblAlgn val="ctr"/>
        <c:lblOffset val="100"/>
        <c:noMultiLvlLbl val="0"/>
      </c:catAx>
      <c:valAx>
        <c:axId val="277718576"/>
        <c:scaling>
          <c:logBase val="10"/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777180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1951369149395744E-2"/>
          <c:y val="0.89680069281530672"/>
          <c:w val="0.98010136120372338"/>
          <c:h val="0.10030475357247011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ABONADOS MULTICOM - AÑO 2014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6.97726251069445E-2"/>
          <c:y val="0.14225801100353722"/>
          <c:w val="0.90417656356491349"/>
          <c:h val="0.438923445476062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MULTICOM!$E$12</c:f>
              <c:strCache>
                <c:ptCount val="1"/>
                <c:pt idx="0">
                  <c:v>No. Abonados totales a fin de mes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MULTICOM!$C$13:$D$24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MULTICOM!$E$13:$E$24</c:f>
              <c:numCache>
                <c:formatCode>General</c:formatCode>
                <c:ptCount val="12"/>
                <c:pt idx="0">
                  <c:v>8898</c:v>
                </c:pt>
                <c:pt idx="1">
                  <c:v>8645</c:v>
                </c:pt>
                <c:pt idx="2">
                  <c:v>8397</c:v>
                </c:pt>
                <c:pt idx="3">
                  <c:v>7770</c:v>
                </c:pt>
                <c:pt idx="4">
                  <c:v>7889</c:v>
                </c:pt>
                <c:pt idx="5">
                  <c:v>7695</c:v>
                </c:pt>
                <c:pt idx="6">
                  <c:v>7642</c:v>
                </c:pt>
                <c:pt idx="7">
                  <c:v>7632</c:v>
                </c:pt>
                <c:pt idx="8">
                  <c:v>7620</c:v>
                </c:pt>
                <c:pt idx="9">
                  <c:v>7505</c:v>
                </c:pt>
                <c:pt idx="10">
                  <c:v>7681</c:v>
                </c:pt>
                <c:pt idx="11">
                  <c:v>7598</c:v>
                </c:pt>
              </c:numCache>
            </c:numRef>
          </c:val>
        </c:ser>
        <c:ser>
          <c:idx val="1"/>
          <c:order val="1"/>
          <c:tx>
            <c:strRef>
              <c:f>MULTICOM!$F$12</c:f>
              <c:strCache>
                <c:ptCount val="1"/>
                <c:pt idx="0">
                  <c:v>No. Abonados incrementados en el mes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MULTICOM!$C$13:$D$24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MULTICOM!$F$13:$F$24</c:f>
              <c:numCache>
                <c:formatCode>General</c:formatCode>
                <c:ptCount val="12"/>
                <c:pt idx="0">
                  <c:v>260</c:v>
                </c:pt>
                <c:pt idx="1">
                  <c:v>88</c:v>
                </c:pt>
                <c:pt idx="2">
                  <c:v>98</c:v>
                </c:pt>
                <c:pt idx="3">
                  <c:v>150</c:v>
                </c:pt>
                <c:pt idx="4">
                  <c:v>322</c:v>
                </c:pt>
                <c:pt idx="5">
                  <c:v>130</c:v>
                </c:pt>
                <c:pt idx="6">
                  <c:v>107</c:v>
                </c:pt>
                <c:pt idx="7">
                  <c:v>222</c:v>
                </c:pt>
                <c:pt idx="8">
                  <c:v>218</c:v>
                </c:pt>
                <c:pt idx="9">
                  <c:v>141</c:v>
                </c:pt>
                <c:pt idx="10">
                  <c:v>371</c:v>
                </c:pt>
                <c:pt idx="11">
                  <c:v>131</c:v>
                </c:pt>
              </c:numCache>
            </c:numRef>
          </c:val>
        </c:ser>
        <c:ser>
          <c:idx val="2"/>
          <c:order val="2"/>
          <c:tx>
            <c:strRef>
              <c:f>MULTICOM!$G$12</c:f>
              <c:strCache>
                <c:ptCount val="1"/>
                <c:pt idx="0">
                  <c:v>No. Abonados retirados en el mes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MULTICOM!$C$13:$D$24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MULTICOM!$G$13:$G$24</c:f>
              <c:numCache>
                <c:formatCode>General</c:formatCode>
                <c:ptCount val="12"/>
                <c:pt idx="0">
                  <c:v>365</c:v>
                </c:pt>
                <c:pt idx="1">
                  <c:v>341</c:v>
                </c:pt>
                <c:pt idx="2">
                  <c:v>346</c:v>
                </c:pt>
                <c:pt idx="3">
                  <c:v>777</c:v>
                </c:pt>
                <c:pt idx="4">
                  <c:v>203</c:v>
                </c:pt>
                <c:pt idx="5">
                  <c:v>324</c:v>
                </c:pt>
                <c:pt idx="6">
                  <c:v>160</c:v>
                </c:pt>
                <c:pt idx="7">
                  <c:v>232</c:v>
                </c:pt>
                <c:pt idx="8">
                  <c:v>230</c:v>
                </c:pt>
                <c:pt idx="9">
                  <c:v>256</c:v>
                </c:pt>
                <c:pt idx="10">
                  <c:v>195</c:v>
                </c:pt>
                <c:pt idx="11">
                  <c:v>214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7722496"/>
        <c:axId val="277723056"/>
      </c:barChart>
      <c:catAx>
        <c:axId val="2777224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77723056"/>
        <c:crosses val="autoZero"/>
        <c:auto val="1"/>
        <c:lblAlgn val="ctr"/>
        <c:lblOffset val="100"/>
        <c:noMultiLvlLbl val="0"/>
      </c:catAx>
      <c:valAx>
        <c:axId val="277723056"/>
        <c:scaling>
          <c:logBase val="10"/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777224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1951392816229462E-2"/>
          <c:y val="0.89680069281530672"/>
          <c:w val="0.98010136120372338"/>
          <c:h val="0.10030475357247011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ABONADOS RACOMDES - AÑO 2014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6.8525050071220436E-2"/>
          <c:y val="0.14183968880918207"/>
          <c:w val="0.90542403273970917"/>
          <c:h val="0.422154603812146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RACOMDES!$E$12</c:f>
              <c:strCache>
                <c:ptCount val="1"/>
                <c:pt idx="0">
                  <c:v>No. Abonados totales a fin de mes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RACOMDES!$C$13:$D$24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RACOMDES!$E$13:$E$24</c:f>
              <c:numCache>
                <c:formatCode>General</c:formatCode>
                <c:ptCount val="12"/>
                <c:pt idx="0">
                  <c:v>2684</c:v>
                </c:pt>
                <c:pt idx="1">
                  <c:v>2732</c:v>
                </c:pt>
                <c:pt idx="2">
                  <c:v>2782</c:v>
                </c:pt>
                <c:pt idx="3">
                  <c:v>2790</c:v>
                </c:pt>
                <c:pt idx="4">
                  <c:v>2910</c:v>
                </c:pt>
                <c:pt idx="5">
                  <c:v>3167</c:v>
                </c:pt>
                <c:pt idx="6">
                  <c:v>2790</c:v>
                </c:pt>
                <c:pt idx="7">
                  <c:v>2910</c:v>
                </c:pt>
                <c:pt idx="8">
                  <c:v>3167</c:v>
                </c:pt>
                <c:pt idx="9">
                  <c:v>4825</c:v>
                </c:pt>
                <c:pt idx="10">
                  <c:v>4759</c:v>
                </c:pt>
                <c:pt idx="11">
                  <c:v>4684</c:v>
                </c:pt>
              </c:numCache>
            </c:numRef>
          </c:val>
        </c:ser>
        <c:ser>
          <c:idx val="1"/>
          <c:order val="1"/>
          <c:tx>
            <c:strRef>
              <c:f>RACOMDES!$F$12</c:f>
              <c:strCache>
                <c:ptCount val="1"/>
                <c:pt idx="0">
                  <c:v>No. Abonados incrementados en el mes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RACOMDES!$C$13:$D$24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RACOMDES!$F$13:$F$24</c:f>
              <c:numCache>
                <c:formatCode>General</c:formatCode>
                <c:ptCount val="12"/>
                <c:pt idx="0">
                  <c:v>60</c:v>
                </c:pt>
                <c:pt idx="1">
                  <c:v>85</c:v>
                </c:pt>
                <c:pt idx="2">
                  <c:v>90</c:v>
                </c:pt>
                <c:pt idx="3">
                  <c:v>40</c:v>
                </c:pt>
                <c:pt idx="4">
                  <c:v>148</c:v>
                </c:pt>
                <c:pt idx="5">
                  <c:v>279</c:v>
                </c:pt>
                <c:pt idx="6">
                  <c:v>40</c:v>
                </c:pt>
                <c:pt idx="7">
                  <c:v>148</c:v>
                </c:pt>
                <c:pt idx="8">
                  <c:v>279</c:v>
                </c:pt>
                <c:pt idx="9">
                  <c:v>31</c:v>
                </c:pt>
                <c:pt idx="10">
                  <c:v>20</c:v>
                </c:pt>
                <c:pt idx="11">
                  <c:v>15</c:v>
                </c:pt>
              </c:numCache>
            </c:numRef>
          </c:val>
        </c:ser>
        <c:ser>
          <c:idx val="2"/>
          <c:order val="2"/>
          <c:tx>
            <c:strRef>
              <c:f>RACOMDES!$G$12</c:f>
              <c:strCache>
                <c:ptCount val="1"/>
                <c:pt idx="0">
                  <c:v>No. Abonados retirados en el mes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RACOMDES!$C$13:$D$24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RACOMDES!$G$13:$G$24</c:f>
              <c:numCache>
                <c:formatCode>General</c:formatCode>
                <c:ptCount val="12"/>
                <c:pt idx="0">
                  <c:v>30</c:v>
                </c:pt>
                <c:pt idx="1">
                  <c:v>37</c:v>
                </c:pt>
                <c:pt idx="2">
                  <c:v>40</c:v>
                </c:pt>
                <c:pt idx="3">
                  <c:v>32</c:v>
                </c:pt>
                <c:pt idx="4">
                  <c:v>28</c:v>
                </c:pt>
                <c:pt idx="5">
                  <c:v>22</c:v>
                </c:pt>
                <c:pt idx="6">
                  <c:v>32</c:v>
                </c:pt>
                <c:pt idx="7">
                  <c:v>28</c:v>
                </c:pt>
                <c:pt idx="8">
                  <c:v>22</c:v>
                </c:pt>
                <c:pt idx="9">
                  <c:v>24</c:v>
                </c:pt>
                <c:pt idx="10">
                  <c:v>86</c:v>
                </c:pt>
                <c:pt idx="11">
                  <c:v>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7726976"/>
        <c:axId val="277727536"/>
      </c:barChart>
      <c:catAx>
        <c:axId val="277726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77727536"/>
        <c:crosses val="autoZero"/>
        <c:auto val="1"/>
        <c:lblAlgn val="ctr"/>
        <c:lblOffset val="100"/>
        <c:noMultiLvlLbl val="0"/>
      </c:catAx>
      <c:valAx>
        <c:axId val="277727536"/>
        <c:scaling>
          <c:logBase val="10"/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777269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1951295344280312E-2"/>
          <c:y val="0.89672353102223346"/>
          <c:w val="0.98010136120372338"/>
          <c:h val="0.10030475357247011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PORCENTAJE DE PARTICIPACIÓN DEL MERCADO  TRONCALIZADOS   2014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529532253817736"/>
          <c:y val="0.19993545124285761"/>
          <c:w val="0.44754378078430807"/>
          <c:h val="0.80006454875714239"/>
        </c:manualLayout>
      </c:layout>
      <c:pieChart>
        <c:varyColors val="1"/>
        <c:ser>
          <c:idx val="0"/>
          <c:order val="0"/>
          <c:tx>
            <c:strRef>
              <c:f>'PARTICIPACIÓN DE MERCADO'!$D$12</c:f>
              <c:strCache>
                <c:ptCount val="1"/>
                <c:pt idx="0">
                  <c:v>PORCENTAJE DE PARTICIPACIÓN DEL MERCADO - TRONCALIZADOS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explosion val="11"/>
          <c:dPt>
            <c:idx val="0"/>
            <c:bubble3D val="0"/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3"/>
              <c:layout>
                <c:manualLayout>
                  <c:x val="-8.3805145903723358E-2"/>
                  <c:y val="-0.15020990921136324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4675840934247861"/>
                  <c:y val="-4.6964444450178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'PARTICIPACIÓN DE MERCADO'!$B$13:$B$18</c:f>
              <c:strCache>
                <c:ptCount val="6"/>
                <c:pt idx="0">
                  <c:v>BRUNACCI</c:v>
                </c:pt>
                <c:pt idx="1">
                  <c:v>COMOVEC</c:v>
                </c:pt>
                <c:pt idx="2">
                  <c:v>MARCONI</c:v>
                </c:pt>
                <c:pt idx="3">
                  <c:v>MONTTCASHIRE</c:v>
                </c:pt>
                <c:pt idx="4">
                  <c:v>MULTICOM</c:v>
                </c:pt>
                <c:pt idx="5">
                  <c:v>RACOMDES</c:v>
                </c:pt>
              </c:strCache>
            </c:strRef>
          </c:cat>
          <c:val>
            <c:numRef>
              <c:f>'PARTICIPACIÓN DE MERCADO'!$D$13:$D$18</c:f>
              <c:numCache>
                <c:formatCode>0.00%</c:formatCode>
                <c:ptCount val="6"/>
                <c:pt idx="0">
                  <c:v>0.12528401163949457</c:v>
                </c:pt>
                <c:pt idx="1">
                  <c:v>0.10068960019133416</c:v>
                </c:pt>
                <c:pt idx="2">
                  <c:v>0.11408299119065651</c:v>
                </c:pt>
                <c:pt idx="3">
                  <c:v>0.17036712241399929</c:v>
                </c:pt>
                <c:pt idx="4">
                  <c:v>0.30286602622872405</c:v>
                </c:pt>
                <c:pt idx="5">
                  <c:v>0.18671024833579145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2595998704581812"/>
          <c:y val="0.2553629777939822"/>
          <c:w val="0.28515112406529292"/>
          <c:h val="0.57259417511462074"/>
        </c:manualLayout>
      </c:layout>
      <c:overlay val="0"/>
      <c:txPr>
        <a:bodyPr/>
        <a:lstStyle/>
        <a:p>
          <a:pPr rtl="0">
            <a:defRPr/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Evolución Abonados Troncalizados</a:t>
            </a:r>
            <a:r>
              <a:rPr lang="es-EC" baseline="0"/>
              <a:t> 2007- 2012</a:t>
            </a:r>
            <a:endParaRPr lang="es-EC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591049026821439"/>
          <c:y val="0.15163084344186706"/>
          <c:w val="0.83174132522137667"/>
          <c:h val="0.66791585834379397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ABONADOS'!$B$2</c:f>
              <c:strCache>
                <c:ptCount val="1"/>
                <c:pt idx="0">
                  <c:v>BRUNACCI</c:v>
                </c:pt>
              </c:strCache>
            </c:strRef>
          </c:tx>
          <c:spPr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pPr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</c:marker>
          <c:cat>
            <c:strRef>
              <c:f>'EVOLUCIÓN ABONADOS'!$A$3:$A$8</c:f>
              <c:strCache>
                <c:ptCount val="6"/>
                <c:pt idx="0">
                  <c:v>Año 2007</c:v>
                </c:pt>
                <c:pt idx="1">
                  <c:v>Año 2008</c:v>
                </c:pt>
                <c:pt idx="2">
                  <c:v>Año 2009</c:v>
                </c:pt>
                <c:pt idx="3">
                  <c:v>Año 2010</c:v>
                </c:pt>
                <c:pt idx="4">
                  <c:v>Año 2011</c:v>
                </c:pt>
                <c:pt idx="5">
                  <c:v>Año 2012</c:v>
                </c:pt>
              </c:strCache>
            </c:strRef>
          </c:cat>
          <c:val>
            <c:numRef>
              <c:f>'EVOLUCIÓN ABONADOS'!$B$3:$B$8</c:f>
              <c:numCache>
                <c:formatCode>General</c:formatCode>
                <c:ptCount val="6"/>
                <c:pt idx="0">
                  <c:v>3492</c:v>
                </c:pt>
                <c:pt idx="1">
                  <c:v>4703</c:v>
                </c:pt>
                <c:pt idx="2">
                  <c:v>4392</c:v>
                </c:pt>
                <c:pt idx="3">
                  <c:v>4091</c:v>
                </c:pt>
                <c:pt idx="4">
                  <c:v>3390</c:v>
                </c:pt>
                <c:pt idx="5">
                  <c:v>2967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'EVOLUCIÓN ABONADOS'!$C$2</c:f>
              <c:strCache>
                <c:ptCount val="1"/>
                <c:pt idx="0">
                  <c:v>COMOVEC</c:v>
                </c:pt>
              </c:strCache>
            </c:strRef>
          </c:tx>
          <c:spPr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pPr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</c:marker>
          <c:cat>
            <c:strRef>
              <c:f>'EVOLUCIÓN ABONADOS'!$A$3:$A$8</c:f>
              <c:strCache>
                <c:ptCount val="6"/>
                <c:pt idx="0">
                  <c:v>Año 2007</c:v>
                </c:pt>
                <c:pt idx="1">
                  <c:v>Año 2008</c:v>
                </c:pt>
                <c:pt idx="2">
                  <c:v>Año 2009</c:v>
                </c:pt>
                <c:pt idx="3">
                  <c:v>Año 2010</c:v>
                </c:pt>
                <c:pt idx="4">
                  <c:v>Año 2011</c:v>
                </c:pt>
                <c:pt idx="5">
                  <c:v>Año 2012</c:v>
                </c:pt>
              </c:strCache>
            </c:strRef>
          </c:cat>
          <c:val>
            <c:numRef>
              <c:f>'EVOLUCIÓN ABONADOS'!$C$3:$C$8</c:f>
              <c:numCache>
                <c:formatCode>General</c:formatCode>
                <c:ptCount val="6"/>
                <c:pt idx="0">
                  <c:v>1591</c:v>
                </c:pt>
                <c:pt idx="1">
                  <c:v>3004</c:v>
                </c:pt>
                <c:pt idx="2">
                  <c:v>3060</c:v>
                </c:pt>
                <c:pt idx="3">
                  <c:v>2955</c:v>
                </c:pt>
                <c:pt idx="4">
                  <c:v>2674</c:v>
                </c:pt>
                <c:pt idx="5">
                  <c:v>2485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'EVOLUCIÓN ABONADOS'!$D$2</c:f>
              <c:strCache>
                <c:ptCount val="1"/>
                <c:pt idx="0">
                  <c:v>MARCONI</c:v>
                </c:pt>
              </c:strCache>
            </c:strRef>
          </c:tx>
          <c:spPr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pPr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</c:marker>
          <c:cat>
            <c:strRef>
              <c:f>'EVOLUCIÓN ABONADOS'!$A$3:$A$8</c:f>
              <c:strCache>
                <c:ptCount val="6"/>
                <c:pt idx="0">
                  <c:v>Año 2007</c:v>
                </c:pt>
                <c:pt idx="1">
                  <c:v>Año 2008</c:v>
                </c:pt>
                <c:pt idx="2">
                  <c:v>Año 2009</c:v>
                </c:pt>
                <c:pt idx="3">
                  <c:v>Año 2010</c:v>
                </c:pt>
                <c:pt idx="4">
                  <c:v>Año 2011</c:v>
                </c:pt>
                <c:pt idx="5">
                  <c:v>Año 2012</c:v>
                </c:pt>
              </c:strCache>
            </c:strRef>
          </c:cat>
          <c:val>
            <c:numRef>
              <c:f>'EVOLUCIÓN ABONADOS'!$D$3:$D$8</c:f>
              <c:numCache>
                <c:formatCode>General</c:formatCode>
                <c:ptCount val="6"/>
                <c:pt idx="0">
                  <c:v>3498</c:v>
                </c:pt>
                <c:pt idx="1">
                  <c:v>3564</c:v>
                </c:pt>
                <c:pt idx="2">
                  <c:v>3393</c:v>
                </c:pt>
                <c:pt idx="3">
                  <c:v>3303</c:v>
                </c:pt>
                <c:pt idx="4">
                  <c:v>3320</c:v>
                </c:pt>
                <c:pt idx="5">
                  <c:v>2819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'EVOLUCIÓN ABONADOS'!$E$2</c:f>
              <c:strCache>
                <c:ptCount val="1"/>
                <c:pt idx="0">
                  <c:v>MONTTCASHIRE</c:v>
                </c:pt>
              </c:strCache>
            </c:strRef>
          </c:tx>
          <c:marker>
            <c:symbol val="triangle"/>
            <c:size val="7"/>
            <c:spPr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</c:marker>
          <c:cat>
            <c:strRef>
              <c:f>'EVOLUCIÓN ABONADOS'!$A$3:$A$8</c:f>
              <c:strCache>
                <c:ptCount val="6"/>
                <c:pt idx="0">
                  <c:v>Año 2007</c:v>
                </c:pt>
                <c:pt idx="1">
                  <c:v>Año 2008</c:v>
                </c:pt>
                <c:pt idx="2">
                  <c:v>Año 2009</c:v>
                </c:pt>
                <c:pt idx="3">
                  <c:v>Año 2010</c:v>
                </c:pt>
                <c:pt idx="4">
                  <c:v>Año 2011</c:v>
                </c:pt>
                <c:pt idx="5">
                  <c:v>Año 2012</c:v>
                </c:pt>
              </c:strCache>
            </c:strRef>
          </c:cat>
          <c:val>
            <c:numRef>
              <c:f>'EVOLUCIÓN ABONADOS'!$E$3:$E$8</c:f>
              <c:numCache>
                <c:formatCode>General</c:formatCode>
                <c:ptCount val="6"/>
                <c:pt idx="0">
                  <c:v>171</c:v>
                </c:pt>
                <c:pt idx="1">
                  <c:v>4218</c:v>
                </c:pt>
                <c:pt idx="2">
                  <c:v>6445</c:v>
                </c:pt>
                <c:pt idx="3">
                  <c:v>5533</c:v>
                </c:pt>
                <c:pt idx="4">
                  <c:v>5168</c:v>
                </c:pt>
                <c:pt idx="5">
                  <c:v>4615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'EVOLUCIÓN ABONADOS'!$F$2</c:f>
              <c:strCache>
                <c:ptCount val="1"/>
                <c:pt idx="0">
                  <c:v>MULTICOM</c:v>
                </c:pt>
              </c:strCache>
            </c:strRef>
          </c:tx>
          <c:marker>
            <c:symbol val="circle"/>
            <c:size val="7"/>
            <c:spPr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</c:marker>
          <c:cat>
            <c:strRef>
              <c:f>'EVOLUCIÓN ABONADOS'!$A$3:$A$8</c:f>
              <c:strCache>
                <c:ptCount val="6"/>
                <c:pt idx="0">
                  <c:v>Año 2007</c:v>
                </c:pt>
                <c:pt idx="1">
                  <c:v>Año 2008</c:v>
                </c:pt>
                <c:pt idx="2">
                  <c:v>Año 2009</c:v>
                </c:pt>
                <c:pt idx="3">
                  <c:v>Año 2010</c:v>
                </c:pt>
                <c:pt idx="4">
                  <c:v>Año 2011</c:v>
                </c:pt>
                <c:pt idx="5">
                  <c:v>Año 2012</c:v>
                </c:pt>
              </c:strCache>
            </c:strRef>
          </c:cat>
          <c:val>
            <c:numRef>
              <c:f>'EVOLUCIÓN ABONADOS'!$F$3:$F$8</c:f>
              <c:numCache>
                <c:formatCode>General</c:formatCode>
                <c:ptCount val="6"/>
                <c:pt idx="0">
                  <c:v>8461</c:v>
                </c:pt>
                <c:pt idx="1">
                  <c:v>8600</c:v>
                </c:pt>
                <c:pt idx="2">
                  <c:v>7838</c:v>
                </c:pt>
                <c:pt idx="3">
                  <c:v>8063</c:v>
                </c:pt>
                <c:pt idx="4">
                  <c:v>8184</c:v>
                </c:pt>
                <c:pt idx="5">
                  <c:v>8397</c:v>
                </c:pt>
              </c:numCache>
            </c:numRef>
          </c:val>
          <c:smooth val="1"/>
        </c:ser>
        <c:ser>
          <c:idx val="5"/>
          <c:order val="5"/>
          <c:tx>
            <c:strRef>
              <c:f>'EVOLUCIÓN ABONADOS'!$G$2</c:f>
              <c:strCache>
                <c:ptCount val="1"/>
                <c:pt idx="0">
                  <c:v>RACOMDES</c:v>
                </c:pt>
              </c:strCache>
            </c:strRef>
          </c:tx>
          <c:marker>
            <c:spPr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</c:marker>
          <c:cat>
            <c:strRef>
              <c:f>'EVOLUCIÓN ABONADOS'!$A$3:$A$8</c:f>
              <c:strCache>
                <c:ptCount val="6"/>
                <c:pt idx="0">
                  <c:v>Año 2007</c:v>
                </c:pt>
                <c:pt idx="1">
                  <c:v>Año 2008</c:v>
                </c:pt>
                <c:pt idx="2">
                  <c:v>Año 2009</c:v>
                </c:pt>
                <c:pt idx="3">
                  <c:v>Año 2010</c:v>
                </c:pt>
                <c:pt idx="4">
                  <c:v>Año 2011</c:v>
                </c:pt>
                <c:pt idx="5">
                  <c:v>Año 2012</c:v>
                </c:pt>
              </c:strCache>
            </c:strRef>
          </c:cat>
          <c:val>
            <c:numRef>
              <c:f>'EVOLUCIÓN ABONADOS'!$G$3:$G$8</c:f>
              <c:numCache>
                <c:formatCode>General</c:formatCode>
                <c:ptCount val="6"/>
                <c:pt idx="0">
                  <c:v>905</c:v>
                </c:pt>
                <c:pt idx="1">
                  <c:v>1000</c:v>
                </c:pt>
                <c:pt idx="2">
                  <c:v>1152</c:v>
                </c:pt>
                <c:pt idx="3">
                  <c:v>1543</c:v>
                </c:pt>
                <c:pt idx="4">
                  <c:v>1797</c:v>
                </c:pt>
                <c:pt idx="5">
                  <c:v>2782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8428336"/>
        <c:axId val="278427776"/>
      </c:lineChart>
      <c:valAx>
        <c:axId val="2784277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EC"/>
                  <a:t>No. Abonados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78428336"/>
        <c:crosses val="autoZero"/>
        <c:crossBetween val="between"/>
      </c:valAx>
      <c:catAx>
        <c:axId val="278428336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278427776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spPr>
    <a:gradFill rotWithShape="1">
      <a:gsLst>
        <a:gs pos="0">
          <a:schemeClr val="accent1">
            <a:tint val="50000"/>
            <a:satMod val="300000"/>
          </a:schemeClr>
        </a:gs>
        <a:gs pos="35000">
          <a:schemeClr val="accent1">
            <a:tint val="37000"/>
            <a:satMod val="300000"/>
          </a:schemeClr>
        </a:gs>
        <a:gs pos="100000">
          <a:schemeClr val="accent1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36</xdr:row>
      <xdr:rowOff>28575</xdr:rowOff>
    </xdr:from>
    <xdr:to>
      <xdr:col>6</xdr:col>
      <xdr:colOff>1619251</xdr:colOff>
      <xdr:row>53</xdr:row>
      <xdr:rowOff>166688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342900</xdr:colOff>
      <xdr:row>2</xdr:row>
      <xdr:rowOff>104775</xdr:rowOff>
    </xdr:from>
    <xdr:to>
      <xdr:col>6</xdr:col>
      <xdr:colOff>1181100</xdr:colOff>
      <xdr:row>6</xdr:row>
      <xdr:rowOff>76990</xdr:rowOff>
    </xdr:to>
    <xdr:pic>
      <xdr:nvPicPr>
        <xdr:cNvPr id="6" name="Imagen 4" descr="C:\Users\rarevalo\Pictures\cropped-logo-para-fondo-en-negro2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428625"/>
          <a:ext cx="2486025" cy="705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495300</xdr:colOff>
      <xdr:row>27</xdr:row>
      <xdr:rowOff>161925</xdr:rowOff>
    </xdr:from>
    <xdr:to>
      <xdr:col>6</xdr:col>
      <xdr:colOff>1333500</xdr:colOff>
      <xdr:row>31</xdr:row>
      <xdr:rowOff>134140</xdr:rowOff>
    </xdr:to>
    <xdr:pic>
      <xdr:nvPicPr>
        <xdr:cNvPr id="8" name="Imagen 4" descr="C:\Users\rarevalo\Pictures\cropped-logo-para-fondo-en-negro2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0125" y="4981575"/>
          <a:ext cx="2486025" cy="705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123824</xdr:colOff>
      <xdr:row>36</xdr:row>
      <xdr:rowOff>14286</xdr:rowOff>
    </xdr:from>
    <xdr:to>
      <xdr:col>6</xdr:col>
      <xdr:colOff>1619250</xdr:colOff>
      <xdr:row>53</xdr:row>
      <xdr:rowOff>152399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742961</xdr:colOff>
      <xdr:row>27</xdr:row>
      <xdr:rowOff>228599</xdr:rowOff>
    </xdr:from>
    <xdr:to>
      <xdr:col>6</xdr:col>
      <xdr:colOff>1409700</xdr:colOff>
      <xdr:row>31</xdr:row>
      <xdr:rowOff>76199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86" y="5048249"/>
          <a:ext cx="2314564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512592</xdr:colOff>
      <xdr:row>3</xdr:row>
      <xdr:rowOff>9525</xdr:rowOff>
    </xdr:from>
    <xdr:to>
      <xdr:col>6</xdr:col>
      <xdr:colOff>1314450</xdr:colOff>
      <xdr:row>7</xdr:row>
      <xdr:rowOff>38100</xdr:rowOff>
    </xdr:to>
    <xdr:pic>
      <xdr:nvPicPr>
        <xdr:cNvPr id="6" name="Imagen 4" descr="C:\Users\rarevalo\Pictures\cropped-logo-para-fondo-en-negro2.pn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7417" y="561975"/>
          <a:ext cx="2449683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36</xdr:row>
      <xdr:rowOff>14287</xdr:rowOff>
    </xdr:from>
    <xdr:to>
      <xdr:col>6</xdr:col>
      <xdr:colOff>1628775</xdr:colOff>
      <xdr:row>54</xdr:row>
      <xdr:rowOff>9525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447675</xdr:colOff>
      <xdr:row>2</xdr:row>
      <xdr:rowOff>152400</xdr:rowOff>
    </xdr:from>
    <xdr:to>
      <xdr:col>6</xdr:col>
      <xdr:colOff>1417320</xdr:colOff>
      <xdr:row>7</xdr:row>
      <xdr:rowOff>0</xdr:rowOff>
    </xdr:to>
    <xdr:pic>
      <xdr:nvPicPr>
        <xdr:cNvPr id="6" name="Imagen 4" descr="C:\Users\rarevalo\Pictures\cropped-logo-para-fondo-en-negro2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0" y="476250"/>
          <a:ext cx="261747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476250</xdr:colOff>
      <xdr:row>27</xdr:row>
      <xdr:rowOff>171450</xdr:rowOff>
    </xdr:from>
    <xdr:to>
      <xdr:col>6</xdr:col>
      <xdr:colOff>1378780</xdr:colOff>
      <xdr:row>32</xdr:row>
      <xdr:rowOff>0</xdr:rowOff>
    </xdr:to>
    <xdr:pic>
      <xdr:nvPicPr>
        <xdr:cNvPr id="7" name="Imagen 4" descr="C:\Users\rarevalo\Pictures\cropped-logo-para-fondo-en-negro2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4991100"/>
          <a:ext cx="255035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36</xdr:row>
      <xdr:rowOff>23812</xdr:rowOff>
    </xdr:from>
    <xdr:to>
      <xdr:col>6</xdr:col>
      <xdr:colOff>1628775</xdr:colOff>
      <xdr:row>54</xdr:row>
      <xdr:rowOff>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390525</xdr:colOff>
      <xdr:row>2</xdr:row>
      <xdr:rowOff>171450</xdr:rowOff>
    </xdr:from>
    <xdr:to>
      <xdr:col>6</xdr:col>
      <xdr:colOff>1360170</xdr:colOff>
      <xdr:row>7</xdr:row>
      <xdr:rowOff>19050</xdr:rowOff>
    </xdr:to>
    <xdr:pic>
      <xdr:nvPicPr>
        <xdr:cNvPr id="6" name="Imagen 4" descr="C:\Users\rarevalo\Pictures\cropped-logo-para-fondo-en-negro2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5350" y="495300"/>
          <a:ext cx="261747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552450</xdr:colOff>
      <xdr:row>27</xdr:row>
      <xdr:rowOff>133350</xdr:rowOff>
    </xdr:from>
    <xdr:to>
      <xdr:col>6</xdr:col>
      <xdr:colOff>1488538</xdr:colOff>
      <xdr:row>31</xdr:row>
      <xdr:rowOff>133350</xdr:rowOff>
    </xdr:to>
    <xdr:pic>
      <xdr:nvPicPr>
        <xdr:cNvPr id="7" name="Imagen 4" descr="C:\Users\rarevalo\Pictures\cropped-logo-para-fondo-en-negro2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7275" y="4953000"/>
          <a:ext cx="2583913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36</xdr:row>
      <xdr:rowOff>4762</xdr:rowOff>
    </xdr:from>
    <xdr:to>
      <xdr:col>7</xdr:col>
      <xdr:colOff>0</xdr:colOff>
      <xdr:row>53</xdr:row>
      <xdr:rowOff>152400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533400</xdr:colOff>
      <xdr:row>2</xdr:row>
      <xdr:rowOff>133350</xdr:rowOff>
    </xdr:from>
    <xdr:to>
      <xdr:col>6</xdr:col>
      <xdr:colOff>1469488</xdr:colOff>
      <xdr:row>6</xdr:row>
      <xdr:rowOff>133350</xdr:rowOff>
    </xdr:to>
    <xdr:pic>
      <xdr:nvPicPr>
        <xdr:cNvPr id="6" name="Imagen 4" descr="C:\Users\rarevalo\Pictures\cropped-logo-para-fondo-en-negro2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8225" y="457200"/>
          <a:ext cx="2583913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523875</xdr:colOff>
      <xdr:row>27</xdr:row>
      <xdr:rowOff>133350</xdr:rowOff>
    </xdr:from>
    <xdr:to>
      <xdr:col>6</xdr:col>
      <xdr:colOff>1459963</xdr:colOff>
      <xdr:row>31</xdr:row>
      <xdr:rowOff>133350</xdr:rowOff>
    </xdr:to>
    <xdr:pic>
      <xdr:nvPicPr>
        <xdr:cNvPr id="7" name="Imagen 4" descr="C:\Users\rarevalo\Pictures\cropped-logo-para-fondo-en-negro2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4972050"/>
          <a:ext cx="2583913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123824</xdr:colOff>
      <xdr:row>36</xdr:row>
      <xdr:rowOff>23811</xdr:rowOff>
    </xdr:from>
    <xdr:to>
      <xdr:col>6</xdr:col>
      <xdr:colOff>1619249</xdr:colOff>
      <xdr:row>54</xdr:row>
      <xdr:rowOff>9524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542925</xdr:colOff>
      <xdr:row>3</xdr:row>
      <xdr:rowOff>76200</xdr:rowOff>
    </xdr:from>
    <xdr:to>
      <xdr:col>6</xdr:col>
      <xdr:colOff>1479013</xdr:colOff>
      <xdr:row>7</xdr:row>
      <xdr:rowOff>142875</xdr:rowOff>
    </xdr:to>
    <xdr:pic>
      <xdr:nvPicPr>
        <xdr:cNvPr id="6" name="Imagen 4" descr="C:\Users\rarevalo\Pictures\cropped-logo-para-fondo-en-negro2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0" y="628650"/>
          <a:ext cx="2583913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571500</xdr:colOff>
      <xdr:row>27</xdr:row>
      <xdr:rowOff>161925</xdr:rowOff>
    </xdr:from>
    <xdr:to>
      <xdr:col>6</xdr:col>
      <xdr:colOff>1507588</xdr:colOff>
      <xdr:row>32</xdr:row>
      <xdr:rowOff>0</xdr:rowOff>
    </xdr:to>
    <xdr:pic>
      <xdr:nvPicPr>
        <xdr:cNvPr id="7" name="Imagen 4" descr="C:\Users\rarevalo\Pictures\cropped-logo-para-fondo-en-negro2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6325" y="4981575"/>
          <a:ext cx="2583913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285749</xdr:colOff>
      <xdr:row>31</xdr:row>
      <xdr:rowOff>14287</xdr:rowOff>
    </xdr:from>
    <xdr:to>
      <xdr:col>7</xdr:col>
      <xdr:colOff>19050</xdr:colOff>
      <xdr:row>50</xdr:row>
      <xdr:rowOff>114300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1724025</xdr:colOff>
      <xdr:row>22</xdr:row>
      <xdr:rowOff>161925</xdr:rowOff>
    </xdr:from>
    <xdr:to>
      <xdr:col>6</xdr:col>
      <xdr:colOff>612238</xdr:colOff>
      <xdr:row>27</xdr:row>
      <xdr:rowOff>0</xdr:rowOff>
    </xdr:to>
    <xdr:pic>
      <xdr:nvPicPr>
        <xdr:cNvPr id="5" name="Imagen 4" descr="C:\Users\rarevalo\Pictures\cropped-logo-para-fondo-en-negro2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8150" y="4057650"/>
          <a:ext cx="2583913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367225</xdr:colOff>
      <xdr:row>3</xdr:row>
      <xdr:rowOff>76200</xdr:rowOff>
    </xdr:from>
    <xdr:to>
      <xdr:col>3</xdr:col>
      <xdr:colOff>2145763</xdr:colOff>
      <xdr:row>6</xdr:row>
      <xdr:rowOff>76200</xdr:rowOff>
    </xdr:to>
    <xdr:pic>
      <xdr:nvPicPr>
        <xdr:cNvPr id="6" name="Imagen 4" descr="C:\Users\rarevalo\Pictures\cropped-logo-para-fondo-en-negro2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1350" y="628650"/>
          <a:ext cx="1778538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209549</xdr:colOff>
      <xdr:row>10</xdr:row>
      <xdr:rowOff>0</xdr:rowOff>
    </xdr:from>
    <xdr:to>
      <xdr:col>9</xdr:col>
      <xdr:colOff>180974</xdr:colOff>
      <xdr:row>34</xdr:row>
      <xdr:rowOff>57150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G54"/>
  <sheetViews>
    <sheetView workbookViewId="0">
      <selection activeCell="F29" sqref="F29"/>
    </sheetView>
  </sheetViews>
  <sheetFormatPr baseColWidth="10" defaultColWidth="9.140625" defaultRowHeight="13.5" x14ac:dyDescent="0.25"/>
  <cols>
    <col min="1" max="1" width="1.85546875" style="25" customWidth="1"/>
    <col min="2" max="2" width="8.5703125" style="25" customWidth="1"/>
    <col min="3" max="3" width="16.140625" style="25" customWidth="1"/>
    <col min="4" max="4" width="13.42578125" style="25" customWidth="1"/>
    <col min="5" max="7" width="24.7109375" style="25" customWidth="1"/>
    <col min="8" max="16384" width="9.140625" style="25"/>
  </cols>
  <sheetData>
    <row r="1" spans="2:7" s="19" customFormat="1" ht="12.75" x14ac:dyDescent="0.2">
      <c r="B1" s="20"/>
      <c r="C1" s="20"/>
      <c r="D1" s="20"/>
      <c r="E1" s="20"/>
      <c r="F1" s="20"/>
      <c r="G1" s="20"/>
    </row>
    <row r="2" spans="2:7" s="19" customFormat="1" ht="12.75" x14ac:dyDescent="0.2">
      <c r="B2" s="20"/>
      <c r="C2" s="20"/>
      <c r="D2" s="20"/>
      <c r="E2" s="20"/>
      <c r="F2" s="20"/>
      <c r="G2" s="20"/>
    </row>
    <row r="3" spans="2:7" s="19" customFormat="1" ht="18" x14ac:dyDescent="0.25">
      <c r="B3" s="20"/>
      <c r="C3" s="46" t="s">
        <v>38</v>
      </c>
      <c r="D3" s="46"/>
      <c r="E3" s="46"/>
      <c r="F3" s="46"/>
      <c r="G3" s="20"/>
    </row>
    <row r="4" spans="2:7" s="19" customFormat="1" ht="12.75" x14ac:dyDescent="0.2">
      <c r="B4" s="20"/>
      <c r="C4" s="21" t="s">
        <v>39</v>
      </c>
      <c r="D4" s="21"/>
      <c r="E4" s="20"/>
      <c r="F4" s="20"/>
      <c r="G4" s="20"/>
    </row>
    <row r="5" spans="2:7" s="19" customFormat="1" ht="14.25" x14ac:dyDescent="0.2">
      <c r="B5" s="20"/>
      <c r="C5" s="20"/>
      <c r="D5" s="47"/>
      <c r="E5" s="47"/>
      <c r="F5" s="47"/>
      <c r="G5" s="20"/>
    </row>
    <row r="6" spans="2:7" s="19" customFormat="1" ht="12.75" x14ac:dyDescent="0.2">
      <c r="B6" s="20"/>
      <c r="C6" s="22"/>
      <c r="D6" s="20"/>
      <c r="E6" s="20"/>
      <c r="F6" s="20"/>
      <c r="G6" s="20"/>
    </row>
    <row r="7" spans="2:7" s="19" customFormat="1" ht="12.75" x14ac:dyDescent="0.2">
      <c r="B7" s="20"/>
      <c r="C7" s="20"/>
      <c r="D7" s="20"/>
      <c r="E7" s="20"/>
      <c r="F7" s="20"/>
      <c r="G7" s="20"/>
    </row>
    <row r="8" spans="2:7" s="19" customFormat="1" ht="12.75" x14ac:dyDescent="0.2">
      <c r="B8" s="20"/>
      <c r="C8" s="23" t="s">
        <v>42</v>
      </c>
      <c r="D8" s="23"/>
      <c r="E8" s="20"/>
      <c r="F8" s="20"/>
      <c r="G8" s="20"/>
    </row>
    <row r="9" spans="2:7" s="19" customFormat="1" ht="12.75" x14ac:dyDescent="0.2">
      <c r="B9" s="20"/>
      <c r="C9" s="20"/>
      <c r="D9" s="20"/>
      <c r="E9" s="20"/>
      <c r="F9" s="20"/>
      <c r="G9" s="20"/>
    </row>
    <row r="10" spans="2:7" s="19" customFormat="1" ht="12.75" x14ac:dyDescent="0.2">
      <c r="B10" s="20"/>
      <c r="C10" s="20"/>
      <c r="D10" s="20"/>
      <c r="E10" s="20"/>
      <c r="F10" s="20"/>
      <c r="G10" s="20"/>
    </row>
    <row r="11" spans="2:7" s="19" customFormat="1" ht="16.5" thickBot="1" x14ac:dyDescent="0.3">
      <c r="B11" s="24"/>
      <c r="C11" s="24"/>
      <c r="D11" s="24"/>
      <c r="E11" s="24"/>
      <c r="F11" s="24"/>
      <c r="G11" s="24"/>
    </row>
    <row r="12" spans="2:7" s="26" customFormat="1" ht="27" customHeight="1" x14ac:dyDescent="0.2">
      <c r="B12" s="28" t="s">
        <v>15</v>
      </c>
      <c r="C12" s="27" t="s">
        <v>16</v>
      </c>
      <c r="D12" s="27" t="s">
        <v>0</v>
      </c>
      <c r="E12" s="27" t="s">
        <v>1</v>
      </c>
      <c r="F12" s="27" t="s">
        <v>21</v>
      </c>
      <c r="G12" s="29" t="s">
        <v>2</v>
      </c>
    </row>
    <row r="13" spans="2:7" ht="13.5" customHeight="1" x14ac:dyDescent="0.25">
      <c r="B13" s="44">
        <v>2014</v>
      </c>
      <c r="C13" s="48" t="s">
        <v>17</v>
      </c>
      <c r="D13" s="3" t="s">
        <v>3</v>
      </c>
      <c r="E13" s="11">
        <v>2976</v>
      </c>
      <c r="F13" s="11">
        <v>16</v>
      </c>
      <c r="G13" s="11">
        <v>67</v>
      </c>
    </row>
    <row r="14" spans="2:7" x14ac:dyDescent="0.25">
      <c r="B14" s="44"/>
      <c r="C14" s="48"/>
      <c r="D14" s="3" t="s">
        <v>4</v>
      </c>
      <c r="E14" s="11">
        <v>2958</v>
      </c>
      <c r="F14" s="11">
        <v>27</v>
      </c>
      <c r="G14" s="11">
        <v>45</v>
      </c>
    </row>
    <row r="15" spans="2:7" x14ac:dyDescent="0.25">
      <c r="B15" s="44"/>
      <c r="C15" s="48"/>
      <c r="D15" s="3" t="s">
        <v>5</v>
      </c>
      <c r="E15" s="11">
        <v>2967</v>
      </c>
      <c r="F15" s="11">
        <v>45</v>
      </c>
      <c r="G15" s="11">
        <v>36</v>
      </c>
    </row>
    <row r="16" spans="2:7" x14ac:dyDescent="0.25">
      <c r="B16" s="44"/>
      <c r="C16" s="48" t="s">
        <v>18</v>
      </c>
      <c r="D16" s="3" t="s">
        <v>6</v>
      </c>
      <c r="E16" s="11">
        <v>2990</v>
      </c>
      <c r="F16" s="11">
        <v>29</v>
      </c>
      <c r="G16" s="11">
        <v>6</v>
      </c>
    </row>
    <row r="17" spans="2:7" x14ac:dyDescent="0.25">
      <c r="B17" s="44"/>
      <c r="C17" s="48"/>
      <c r="D17" s="3" t="s">
        <v>7</v>
      </c>
      <c r="E17" s="11">
        <v>2999</v>
      </c>
      <c r="F17" s="11">
        <v>15</v>
      </c>
      <c r="G17" s="11">
        <v>6</v>
      </c>
    </row>
    <row r="18" spans="2:7" x14ac:dyDescent="0.25">
      <c r="B18" s="44"/>
      <c r="C18" s="48"/>
      <c r="D18" s="3" t="s">
        <v>8</v>
      </c>
      <c r="E18" s="11">
        <v>3020</v>
      </c>
      <c r="F18" s="11">
        <v>42</v>
      </c>
      <c r="G18" s="11">
        <v>21</v>
      </c>
    </row>
    <row r="19" spans="2:7" ht="13.5" customHeight="1" x14ac:dyDescent="0.25">
      <c r="B19" s="44"/>
      <c r="C19" s="48" t="s">
        <v>19</v>
      </c>
      <c r="D19" s="3" t="s">
        <v>9</v>
      </c>
      <c r="E19" s="9">
        <v>3046</v>
      </c>
      <c r="F19" s="5">
        <v>31</v>
      </c>
      <c r="G19" s="7">
        <v>5</v>
      </c>
    </row>
    <row r="20" spans="2:7" x14ac:dyDescent="0.25">
      <c r="B20" s="44"/>
      <c r="C20" s="48"/>
      <c r="D20" s="3" t="s">
        <v>10</v>
      </c>
      <c r="E20" s="9">
        <v>3077</v>
      </c>
      <c r="F20" s="5">
        <v>36</v>
      </c>
      <c r="G20" s="7">
        <v>5</v>
      </c>
    </row>
    <row r="21" spans="2:7" x14ac:dyDescent="0.25">
      <c r="B21" s="44"/>
      <c r="C21" s="48"/>
      <c r="D21" s="3" t="s">
        <v>11</v>
      </c>
      <c r="E21" s="9">
        <v>3081</v>
      </c>
      <c r="F21" s="5">
        <v>14</v>
      </c>
      <c r="G21" s="7">
        <v>10</v>
      </c>
    </row>
    <row r="22" spans="2:7" ht="13.5" customHeight="1" x14ac:dyDescent="0.25">
      <c r="B22" s="44"/>
      <c r="C22" s="48" t="s">
        <v>20</v>
      </c>
      <c r="D22" s="3" t="s">
        <v>12</v>
      </c>
      <c r="E22" s="9">
        <v>3108</v>
      </c>
      <c r="F22" s="5">
        <v>31</v>
      </c>
      <c r="G22" s="7">
        <v>4</v>
      </c>
    </row>
    <row r="23" spans="2:7" x14ac:dyDescent="0.25">
      <c r="B23" s="44"/>
      <c r="C23" s="48"/>
      <c r="D23" s="3" t="s">
        <v>13</v>
      </c>
      <c r="E23" s="9">
        <v>3154</v>
      </c>
      <c r="F23" s="5">
        <v>46</v>
      </c>
      <c r="G23" s="7">
        <v>0</v>
      </c>
    </row>
    <row r="24" spans="2:7" ht="14.25" thickBot="1" x14ac:dyDescent="0.3">
      <c r="B24" s="45"/>
      <c r="C24" s="49"/>
      <c r="D24" s="4" t="s">
        <v>14</v>
      </c>
      <c r="E24" s="10">
        <v>3143</v>
      </c>
      <c r="F24" s="6">
        <v>2</v>
      </c>
      <c r="G24" s="8">
        <v>13</v>
      </c>
    </row>
    <row r="25" spans="2:7" x14ac:dyDescent="0.25">
      <c r="F25" s="30"/>
      <c r="G25" s="30"/>
    </row>
    <row r="26" spans="2:7" s="19" customFormat="1" ht="12.75" x14ac:dyDescent="0.2">
      <c r="B26" s="20"/>
      <c r="C26" s="20"/>
      <c r="D26" s="20"/>
      <c r="E26" s="20"/>
      <c r="F26" s="20"/>
      <c r="G26" s="20"/>
    </row>
    <row r="27" spans="2:7" s="19" customFormat="1" ht="12.75" x14ac:dyDescent="0.2">
      <c r="B27" s="20"/>
      <c r="C27" s="20"/>
      <c r="D27" s="20"/>
      <c r="E27" s="20"/>
      <c r="F27" s="20"/>
      <c r="G27" s="20"/>
    </row>
    <row r="28" spans="2:7" s="19" customFormat="1" ht="18" x14ac:dyDescent="0.25">
      <c r="B28" s="20"/>
      <c r="C28" s="46" t="s">
        <v>38</v>
      </c>
      <c r="D28" s="46"/>
      <c r="E28" s="46"/>
      <c r="F28" s="46"/>
      <c r="G28" s="20"/>
    </row>
    <row r="29" spans="2:7" s="19" customFormat="1" ht="12.75" x14ac:dyDescent="0.2">
      <c r="B29" s="20"/>
      <c r="C29" s="21" t="s">
        <v>39</v>
      </c>
      <c r="D29" s="21"/>
      <c r="E29" s="20"/>
      <c r="F29" s="20"/>
      <c r="G29" s="20"/>
    </row>
    <row r="30" spans="2:7" s="19" customFormat="1" ht="14.25" x14ac:dyDescent="0.2">
      <c r="B30" s="20"/>
      <c r="C30" s="20"/>
      <c r="D30" s="47"/>
      <c r="E30" s="47"/>
      <c r="F30" s="47"/>
      <c r="G30" s="20"/>
    </row>
    <row r="31" spans="2:7" s="19" customFormat="1" ht="12.75" x14ac:dyDescent="0.2">
      <c r="B31" s="20"/>
      <c r="C31" s="22"/>
      <c r="D31" s="20"/>
      <c r="E31" s="20"/>
      <c r="F31" s="20"/>
      <c r="G31" s="20"/>
    </row>
    <row r="32" spans="2:7" s="19" customFormat="1" ht="12.75" x14ac:dyDescent="0.2">
      <c r="B32" s="20"/>
      <c r="C32" s="20"/>
      <c r="D32" s="20"/>
      <c r="E32" s="20"/>
      <c r="F32" s="20"/>
      <c r="G32" s="20"/>
    </row>
    <row r="33" spans="2:7" s="19" customFormat="1" ht="12.75" x14ac:dyDescent="0.2">
      <c r="B33" s="20"/>
      <c r="C33" s="23" t="str">
        <f>C8</f>
        <v>Fecha de publicación: Marzo de 2015</v>
      </c>
      <c r="D33" s="23"/>
      <c r="E33" s="20"/>
      <c r="F33" s="20"/>
      <c r="G33" s="20"/>
    </row>
    <row r="34" spans="2:7" s="19" customFormat="1" ht="12.75" x14ac:dyDescent="0.2">
      <c r="B34" s="20"/>
      <c r="C34" s="20"/>
      <c r="D34" s="20"/>
      <c r="E34" s="20"/>
      <c r="F34" s="20"/>
      <c r="G34" s="20"/>
    </row>
    <row r="35" spans="2:7" s="19" customFormat="1" ht="12.75" x14ac:dyDescent="0.2">
      <c r="B35" s="20"/>
      <c r="C35" s="20"/>
      <c r="D35" s="20"/>
      <c r="E35" s="20"/>
      <c r="F35" s="20"/>
      <c r="G35" s="20"/>
    </row>
    <row r="36" spans="2:7" s="19" customFormat="1" ht="15.75" x14ac:dyDescent="0.25">
      <c r="B36" s="24"/>
      <c r="C36" s="24"/>
      <c r="D36" s="24"/>
      <c r="E36" s="24"/>
      <c r="F36" s="24"/>
      <c r="G36" s="24"/>
    </row>
    <row r="54" spans="2:7" x14ac:dyDescent="0.25">
      <c r="B54" s="1"/>
      <c r="C54" s="1"/>
      <c r="D54" s="1"/>
      <c r="E54" s="1"/>
      <c r="F54" s="1"/>
      <c r="G54" s="1"/>
    </row>
  </sheetData>
  <mergeCells count="9">
    <mergeCell ref="B13:B24"/>
    <mergeCell ref="C3:F3"/>
    <mergeCell ref="D5:F5"/>
    <mergeCell ref="C28:F28"/>
    <mergeCell ref="D30:F30"/>
    <mergeCell ref="C22:C24"/>
    <mergeCell ref="C13:C15"/>
    <mergeCell ref="C16:C18"/>
    <mergeCell ref="C19:C21"/>
  </mergeCells>
  <phoneticPr fontId="1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workbookViewId="0">
      <selection activeCell="I11" sqref="I11"/>
    </sheetView>
  </sheetViews>
  <sheetFormatPr baseColWidth="10" defaultColWidth="9.140625" defaultRowHeight="13.5" x14ac:dyDescent="0.25"/>
  <cols>
    <col min="1" max="1" width="1.85546875" style="25" customWidth="1"/>
    <col min="2" max="2" width="8.5703125" style="25" customWidth="1"/>
    <col min="3" max="3" width="16.140625" style="25" customWidth="1"/>
    <col min="4" max="4" width="13.42578125" style="25" customWidth="1"/>
    <col min="5" max="7" width="24.7109375" style="25" customWidth="1"/>
    <col min="8" max="16384" width="9.140625" style="25"/>
  </cols>
  <sheetData>
    <row r="1" spans="1:7" s="19" customFormat="1" ht="12.75" x14ac:dyDescent="0.2">
      <c r="B1" s="20"/>
      <c r="C1" s="20"/>
      <c r="D1" s="20"/>
      <c r="E1" s="20"/>
      <c r="F1" s="20"/>
      <c r="G1" s="20"/>
    </row>
    <row r="2" spans="1:7" s="19" customFormat="1" ht="12.75" x14ac:dyDescent="0.2">
      <c r="B2" s="20"/>
      <c r="C2" s="20"/>
      <c r="D2" s="20"/>
      <c r="E2" s="20"/>
      <c r="F2" s="20"/>
      <c r="G2" s="20"/>
    </row>
    <row r="3" spans="1:7" s="19" customFormat="1" ht="18" x14ac:dyDescent="0.25">
      <c r="B3" s="20"/>
      <c r="C3" s="46" t="s">
        <v>38</v>
      </c>
      <c r="D3" s="46"/>
      <c r="E3" s="46"/>
      <c r="F3" s="46"/>
      <c r="G3" s="20"/>
    </row>
    <row r="4" spans="1:7" s="19" customFormat="1" ht="12.75" x14ac:dyDescent="0.2">
      <c r="B4" s="20"/>
      <c r="C4" s="21" t="s">
        <v>39</v>
      </c>
      <c r="D4" s="21"/>
      <c r="E4" s="20"/>
      <c r="F4" s="20"/>
      <c r="G4" s="20"/>
    </row>
    <row r="5" spans="1:7" s="19" customFormat="1" ht="14.25" x14ac:dyDescent="0.2">
      <c r="B5" s="20"/>
      <c r="C5" s="20"/>
      <c r="D5" s="47"/>
      <c r="E5" s="47"/>
      <c r="F5" s="47"/>
      <c r="G5" s="20"/>
    </row>
    <row r="6" spans="1:7" s="19" customFormat="1" ht="12.75" x14ac:dyDescent="0.2">
      <c r="B6" s="20"/>
      <c r="C6" s="22"/>
      <c r="D6" s="20"/>
      <c r="E6" s="20"/>
      <c r="F6" s="20"/>
      <c r="G6" s="20"/>
    </row>
    <row r="7" spans="1:7" s="19" customFormat="1" ht="12.75" x14ac:dyDescent="0.2">
      <c r="B7" s="20"/>
      <c r="C7" s="20"/>
      <c r="D7" s="20"/>
      <c r="E7" s="20"/>
      <c r="F7" s="20"/>
      <c r="G7" s="20"/>
    </row>
    <row r="8" spans="1:7" s="19" customFormat="1" ht="12.75" x14ac:dyDescent="0.2">
      <c r="B8" s="20"/>
      <c r="C8" s="23" t="str">
        <f>BRUNACCI!C8</f>
        <v>Fecha de publicación: Marzo de 2015</v>
      </c>
      <c r="D8" s="23"/>
      <c r="E8" s="20"/>
      <c r="F8" s="20"/>
      <c r="G8" s="20"/>
    </row>
    <row r="9" spans="1:7" s="19" customFormat="1" ht="12.75" x14ac:dyDescent="0.2">
      <c r="B9" s="20"/>
      <c r="C9" s="20"/>
      <c r="D9" s="20"/>
      <c r="E9" s="20"/>
      <c r="F9" s="20"/>
      <c r="G9" s="20"/>
    </row>
    <row r="10" spans="1:7" s="19" customFormat="1" ht="12.75" x14ac:dyDescent="0.2">
      <c r="B10" s="20"/>
      <c r="C10" s="20"/>
      <c r="D10" s="20"/>
      <c r="E10" s="20"/>
      <c r="F10" s="20"/>
      <c r="G10" s="20"/>
    </row>
    <row r="11" spans="1:7" s="19" customFormat="1" ht="16.5" thickBot="1" x14ac:dyDescent="0.3">
      <c r="B11" s="24"/>
      <c r="C11" s="24"/>
      <c r="D11" s="24"/>
      <c r="E11" s="24"/>
      <c r="F11" s="24"/>
      <c r="G11" s="24"/>
    </row>
    <row r="12" spans="1:7" s="26" customFormat="1" ht="27" customHeight="1" x14ac:dyDescent="0.2">
      <c r="A12" s="2"/>
      <c r="B12" s="28" t="s">
        <v>15</v>
      </c>
      <c r="C12" s="27" t="s">
        <v>16</v>
      </c>
      <c r="D12" s="27" t="s">
        <v>0</v>
      </c>
      <c r="E12" s="27" t="s">
        <v>1</v>
      </c>
      <c r="F12" s="27" t="s">
        <v>21</v>
      </c>
      <c r="G12" s="29" t="s">
        <v>2</v>
      </c>
    </row>
    <row r="13" spans="1:7" ht="13.5" customHeight="1" x14ac:dyDescent="0.25">
      <c r="A13" s="1"/>
      <c r="B13" s="44">
        <v>2014</v>
      </c>
      <c r="C13" s="48" t="s">
        <v>17</v>
      </c>
      <c r="D13" s="3" t="s">
        <v>3</v>
      </c>
      <c r="E13" s="11">
        <v>2504</v>
      </c>
      <c r="F13" s="11">
        <v>8</v>
      </c>
      <c r="G13" s="11">
        <v>18</v>
      </c>
    </row>
    <row r="14" spans="1:7" x14ac:dyDescent="0.25">
      <c r="A14" s="1"/>
      <c r="B14" s="44"/>
      <c r="C14" s="48"/>
      <c r="D14" s="3" t="s">
        <v>4</v>
      </c>
      <c r="E14" s="11">
        <v>2485</v>
      </c>
      <c r="F14" s="11">
        <v>6</v>
      </c>
      <c r="G14" s="11">
        <v>25</v>
      </c>
    </row>
    <row r="15" spans="1:7" x14ac:dyDescent="0.25">
      <c r="A15" s="1"/>
      <c r="B15" s="44"/>
      <c r="C15" s="48"/>
      <c r="D15" s="3" t="s">
        <v>5</v>
      </c>
      <c r="E15" s="11">
        <v>2494</v>
      </c>
      <c r="F15" s="11">
        <v>12</v>
      </c>
      <c r="G15" s="11">
        <v>3</v>
      </c>
    </row>
    <row r="16" spans="1:7" x14ac:dyDescent="0.25">
      <c r="A16" s="1"/>
      <c r="B16" s="44"/>
      <c r="C16" s="48" t="s">
        <v>18</v>
      </c>
      <c r="D16" s="3" t="s">
        <v>6</v>
      </c>
      <c r="E16" s="11">
        <v>2507</v>
      </c>
      <c r="F16" s="11">
        <v>22</v>
      </c>
      <c r="G16" s="11">
        <v>9</v>
      </c>
    </row>
    <row r="17" spans="1:7" x14ac:dyDescent="0.25">
      <c r="A17" s="1"/>
      <c r="B17" s="44"/>
      <c r="C17" s="48"/>
      <c r="D17" s="3" t="s">
        <v>7</v>
      </c>
      <c r="E17" s="11">
        <v>2522</v>
      </c>
      <c r="F17" s="11">
        <v>21</v>
      </c>
      <c r="G17" s="11">
        <v>6</v>
      </c>
    </row>
    <row r="18" spans="1:7" x14ac:dyDescent="0.25">
      <c r="A18" s="1"/>
      <c r="B18" s="44"/>
      <c r="C18" s="48"/>
      <c r="D18" s="3" t="s">
        <v>8</v>
      </c>
      <c r="E18" s="11">
        <v>2524</v>
      </c>
      <c r="F18" s="11">
        <v>13</v>
      </c>
      <c r="G18" s="11">
        <v>11</v>
      </c>
    </row>
    <row r="19" spans="1:7" ht="13.5" customHeight="1" x14ac:dyDescent="0.25">
      <c r="A19" s="1"/>
      <c r="B19" s="44"/>
      <c r="C19" s="48" t="s">
        <v>19</v>
      </c>
      <c r="D19" s="3" t="s">
        <v>9</v>
      </c>
      <c r="E19" s="9">
        <v>2511</v>
      </c>
      <c r="F19" s="5">
        <v>4</v>
      </c>
      <c r="G19" s="7">
        <v>17</v>
      </c>
    </row>
    <row r="20" spans="1:7" x14ac:dyDescent="0.25">
      <c r="A20" s="1"/>
      <c r="B20" s="44"/>
      <c r="C20" s="48"/>
      <c r="D20" s="3" t="s">
        <v>10</v>
      </c>
      <c r="E20" s="9">
        <v>2519</v>
      </c>
      <c r="F20" s="5">
        <v>11</v>
      </c>
      <c r="G20" s="7">
        <v>3</v>
      </c>
    </row>
    <row r="21" spans="1:7" x14ac:dyDescent="0.25">
      <c r="A21" s="1"/>
      <c r="B21" s="44"/>
      <c r="C21" s="48"/>
      <c r="D21" s="3" t="s">
        <v>11</v>
      </c>
      <c r="E21" s="9">
        <v>2549</v>
      </c>
      <c r="F21" s="5">
        <v>30</v>
      </c>
      <c r="G21" s="7">
        <v>0</v>
      </c>
    </row>
    <row r="22" spans="1:7" ht="13.5" customHeight="1" x14ac:dyDescent="0.25">
      <c r="A22" s="1"/>
      <c r="B22" s="44"/>
      <c r="C22" s="48" t="s">
        <v>20</v>
      </c>
      <c r="D22" s="3" t="s">
        <v>12</v>
      </c>
      <c r="E22" s="9">
        <v>2536</v>
      </c>
      <c r="F22" s="5">
        <v>2</v>
      </c>
      <c r="G22" s="7">
        <v>15</v>
      </c>
    </row>
    <row r="23" spans="1:7" x14ac:dyDescent="0.25">
      <c r="A23" s="1"/>
      <c r="B23" s="44"/>
      <c r="C23" s="48"/>
      <c r="D23" s="3" t="s">
        <v>13</v>
      </c>
      <c r="E23" s="9">
        <v>2520</v>
      </c>
      <c r="F23" s="5">
        <v>16</v>
      </c>
      <c r="G23" s="7">
        <v>32</v>
      </c>
    </row>
    <row r="24" spans="1:7" ht="14.25" thickBot="1" x14ac:dyDescent="0.3">
      <c r="A24" s="1"/>
      <c r="B24" s="45"/>
      <c r="C24" s="49"/>
      <c r="D24" s="4" t="s">
        <v>14</v>
      </c>
      <c r="E24" s="10">
        <v>2526</v>
      </c>
      <c r="F24" s="6">
        <v>20</v>
      </c>
      <c r="G24" s="8">
        <v>14</v>
      </c>
    </row>
    <row r="25" spans="1:7" x14ac:dyDescent="0.25">
      <c r="F25" s="30"/>
      <c r="G25" s="30"/>
    </row>
    <row r="26" spans="1:7" s="19" customFormat="1" ht="12.75" x14ac:dyDescent="0.2">
      <c r="B26" s="20"/>
      <c r="C26" s="20"/>
      <c r="D26" s="20"/>
      <c r="E26" s="20"/>
      <c r="F26" s="20"/>
      <c r="G26" s="20"/>
    </row>
    <row r="27" spans="1:7" s="19" customFormat="1" ht="12.75" x14ac:dyDescent="0.2">
      <c r="B27" s="20"/>
      <c r="C27" s="20"/>
      <c r="D27" s="20"/>
      <c r="E27" s="20"/>
      <c r="F27" s="20"/>
      <c r="G27" s="20"/>
    </row>
    <row r="28" spans="1:7" s="19" customFormat="1" ht="18" x14ac:dyDescent="0.25">
      <c r="B28" s="20"/>
      <c r="C28" s="46" t="s">
        <v>38</v>
      </c>
      <c r="D28" s="46"/>
      <c r="E28" s="46"/>
      <c r="F28" s="46"/>
      <c r="G28" s="20"/>
    </row>
    <row r="29" spans="1:7" s="19" customFormat="1" ht="12.75" x14ac:dyDescent="0.2">
      <c r="B29" s="20"/>
      <c r="C29" s="21" t="s">
        <v>39</v>
      </c>
      <c r="D29" s="21"/>
      <c r="E29" s="20"/>
      <c r="F29" s="20"/>
      <c r="G29" s="20"/>
    </row>
    <row r="30" spans="1:7" s="19" customFormat="1" ht="14.25" x14ac:dyDescent="0.2">
      <c r="B30" s="20"/>
      <c r="C30" s="20"/>
      <c r="D30" s="47"/>
      <c r="E30" s="47"/>
      <c r="F30" s="47"/>
      <c r="G30" s="20"/>
    </row>
    <row r="31" spans="1:7" s="19" customFormat="1" ht="12.75" x14ac:dyDescent="0.2">
      <c r="B31" s="20"/>
      <c r="C31" s="22"/>
      <c r="D31" s="20"/>
      <c r="E31" s="20"/>
      <c r="F31" s="20"/>
      <c r="G31" s="20"/>
    </row>
    <row r="32" spans="1:7" s="19" customFormat="1" ht="12.75" x14ac:dyDescent="0.2">
      <c r="B32" s="20"/>
      <c r="C32" s="20"/>
      <c r="D32" s="20"/>
      <c r="E32" s="20"/>
      <c r="F32" s="20"/>
      <c r="G32" s="20"/>
    </row>
    <row r="33" spans="2:7" s="19" customFormat="1" ht="12.75" x14ac:dyDescent="0.2">
      <c r="B33" s="20"/>
      <c r="C33" s="23" t="str">
        <f>C8</f>
        <v>Fecha de publicación: Marzo de 2015</v>
      </c>
      <c r="D33" s="23"/>
      <c r="E33" s="20"/>
      <c r="F33" s="20"/>
      <c r="G33" s="20"/>
    </row>
    <row r="34" spans="2:7" s="19" customFormat="1" ht="12.75" x14ac:dyDescent="0.2">
      <c r="B34" s="20"/>
      <c r="C34" s="20"/>
      <c r="D34" s="20"/>
      <c r="E34" s="20"/>
      <c r="F34" s="20"/>
      <c r="G34" s="20"/>
    </row>
    <row r="35" spans="2:7" s="19" customFormat="1" ht="12.75" x14ac:dyDescent="0.2">
      <c r="B35" s="20"/>
      <c r="C35" s="20"/>
      <c r="D35" s="20"/>
      <c r="E35" s="20"/>
      <c r="F35" s="20"/>
      <c r="G35" s="20"/>
    </row>
    <row r="36" spans="2:7" s="19" customFormat="1" ht="15.75" x14ac:dyDescent="0.25">
      <c r="B36" s="24"/>
      <c r="C36" s="24"/>
      <c r="D36" s="24"/>
      <c r="E36" s="24"/>
      <c r="F36" s="24"/>
      <c r="G36" s="24"/>
    </row>
  </sheetData>
  <mergeCells count="9">
    <mergeCell ref="C3:F3"/>
    <mergeCell ref="D5:F5"/>
    <mergeCell ref="C28:F28"/>
    <mergeCell ref="D30:F30"/>
    <mergeCell ref="B13:B24"/>
    <mergeCell ref="C13:C15"/>
    <mergeCell ref="C16:C18"/>
    <mergeCell ref="C19:C21"/>
    <mergeCell ref="C22:C2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6"/>
  <sheetViews>
    <sheetView workbookViewId="0">
      <selection activeCell="I30" sqref="I30"/>
    </sheetView>
  </sheetViews>
  <sheetFormatPr baseColWidth="10" defaultColWidth="9.140625" defaultRowHeight="13.5" x14ac:dyDescent="0.25"/>
  <cols>
    <col min="1" max="1" width="1.85546875" style="25" customWidth="1"/>
    <col min="2" max="2" width="8.5703125" style="25" customWidth="1"/>
    <col min="3" max="3" width="16.140625" style="25" customWidth="1"/>
    <col min="4" max="4" width="13.42578125" style="25" customWidth="1"/>
    <col min="5" max="7" width="24.7109375" style="25" customWidth="1"/>
    <col min="8" max="16384" width="9.140625" style="25"/>
  </cols>
  <sheetData>
    <row r="1" spans="2:7" s="19" customFormat="1" ht="12.75" x14ac:dyDescent="0.2">
      <c r="B1" s="20"/>
      <c r="C1" s="20"/>
      <c r="D1" s="20"/>
      <c r="E1" s="20"/>
      <c r="F1" s="20"/>
      <c r="G1" s="20"/>
    </row>
    <row r="2" spans="2:7" s="19" customFormat="1" ht="12.75" x14ac:dyDescent="0.2">
      <c r="B2" s="20"/>
      <c r="C2" s="20"/>
      <c r="D2" s="20"/>
      <c r="E2" s="20"/>
      <c r="F2" s="20"/>
      <c r="G2" s="20"/>
    </row>
    <row r="3" spans="2:7" s="19" customFormat="1" ht="18" x14ac:dyDescent="0.25">
      <c r="B3" s="20"/>
      <c r="C3" s="46" t="s">
        <v>38</v>
      </c>
      <c r="D3" s="46"/>
      <c r="E3" s="46"/>
      <c r="F3" s="46"/>
      <c r="G3" s="20"/>
    </row>
    <row r="4" spans="2:7" s="19" customFormat="1" ht="12.75" x14ac:dyDescent="0.2">
      <c r="B4" s="20"/>
      <c r="C4" s="21" t="s">
        <v>39</v>
      </c>
      <c r="D4" s="21"/>
      <c r="E4" s="20"/>
      <c r="F4" s="20"/>
      <c r="G4" s="20"/>
    </row>
    <row r="5" spans="2:7" s="19" customFormat="1" ht="14.25" x14ac:dyDescent="0.2">
      <c r="B5" s="20"/>
      <c r="C5" s="20"/>
      <c r="D5" s="47"/>
      <c r="E5" s="47"/>
      <c r="F5" s="47"/>
      <c r="G5" s="20"/>
    </row>
    <row r="6" spans="2:7" s="19" customFormat="1" ht="12.75" x14ac:dyDescent="0.2">
      <c r="B6" s="20"/>
      <c r="C6" s="22"/>
      <c r="D6" s="20"/>
      <c r="E6" s="20"/>
      <c r="F6" s="20"/>
      <c r="G6" s="20"/>
    </row>
    <row r="7" spans="2:7" s="19" customFormat="1" ht="12.75" x14ac:dyDescent="0.2">
      <c r="B7" s="20"/>
      <c r="C7" s="20"/>
      <c r="D7" s="20"/>
      <c r="E7" s="20"/>
      <c r="F7" s="20"/>
      <c r="G7" s="20"/>
    </row>
    <row r="8" spans="2:7" s="19" customFormat="1" ht="12.75" x14ac:dyDescent="0.2">
      <c r="B8" s="20"/>
      <c r="C8" s="23" t="str">
        <f>BRUNACCI!C8</f>
        <v>Fecha de publicación: Marzo de 2015</v>
      </c>
      <c r="D8" s="23"/>
      <c r="E8" s="20"/>
      <c r="F8" s="20"/>
      <c r="G8" s="20"/>
    </row>
    <row r="9" spans="2:7" s="19" customFormat="1" ht="12.75" x14ac:dyDescent="0.2">
      <c r="B9" s="20"/>
      <c r="C9" s="20"/>
      <c r="D9" s="20"/>
      <c r="E9" s="20"/>
      <c r="F9" s="20"/>
      <c r="G9" s="20"/>
    </row>
    <row r="10" spans="2:7" s="19" customFormat="1" ht="12.75" x14ac:dyDescent="0.2">
      <c r="B10" s="20"/>
      <c r="C10" s="20"/>
      <c r="D10" s="20"/>
      <c r="E10" s="20"/>
      <c r="F10" s="20"/>
      <c r="G10" s="20"/>
    </row>
    <row r="11" spans="2:7" s="19" customFormat="1" ht="16.5" thickBot="1" x14ac:dyDescent="0.3">
      <c r="B11" s="24"/>
      <c r="C11" s="24"/>
      <c r="D11" s="24"/>
      <c r="E11" s="24"/>
      <c r="F11" s="24"/>
      <c r="G11" s="24"/>
    </row>
    <row r="12" spans="2:7" s="26" customFormat="1" ht="27" customHeight="1" x14ac:dyDescent="0.2">
      <c r="B12" s="28" t="s">
        <v>15</v>
      </c>
      <c r="C12" s="27" t="s">
        <v>16</v>
      </c>
      <c r="D12" s="27" t="s">
        <v>0</v>
      </c>
      <c r="E12" s="27" t="s">
        <v>1</v>
      </c>
      <c r="F12" s="27" t="s">
        <v>21</v>
      </c>
      <c r="G12" s="29" t="s">
        <v>2</v>
      </c>
    </row>
    <row r="13" spans="2:7" ht="13.5" customHeight="1" x14ac:dyDescent="0.25">
      <c r="B13" s="44">
        <v>2014</v>
      </c>
      <c r="C13" s="48" t="s">
        <v>17</v>
      </c>
      <c r="D13" s="3" t="s">
        <v>3</v>
      </c>
      <c r="E13" s="9">
        <v>2804</v>
      </c>
      <c r="F13" s="9">
        <v>139</v>
      </c>
      <c r="G13" s="9">
        <v>81</v>
      </c>
    </row>
    <row r="14" spans="2:7" x14ac:dyDescent="0.25">
      <c r="B14" s="44"/>
      <c r="C14" s="48"/>
      <c r="D14" s="3" t="s">
        <v>4</v>
      </c>
      <c r="E14" s="9">
        <v>2853</v>
      </c>
      <c r="F14" s="9">
        <v>139</v>
      </c>
      <c r="G14" s="9">
        <v>90</v>
      </c>
    </row>
    <row r="15" spans="2:7" x14ac:dyDescent="0.25">
      <c r="B15" s="44"/>
      <c r="C15" s="48"/>
      <c r="D15" s="3" t="s">
        <v>5</v>
      </c>
      <c r="E15" s="9">
        <v>2819</v>
      </c>
      <c r="F15" s="9">
        <v>82</v>
      </c>
      <c r="G15" s="9">
        <v>116</v>
      </c>
    </row>
    <row r="16" spans="2:7" x14ac:dyDescent="0.25">
      <c r="B16" s="44"/>
      <c r="C16" s="48" t="s">
        <v>18</v>
      </c>
      <c r="D16" s="3" t="s">
        <v>6</v>
      </c>
      <c r="E16" s="9">
        <v>2822</v>
      </c>
      <c r="F16" s="9">
        <v>142</v>
      </c>
      <c r="G16" s="9">
        <v>139</v>
      </c>
    </row>
    <row r="17" spans="2:7" x14ac:dyDescent="0.25">
      <c r="B17" s="44"/>
      <c r="C17" s="48"/>
      <c r="D17" s="3" t="s">
        <v>7</v>
      </c>
      <c r="E17" s="9">
        <v>2870</v>
      </c>
      <c r="F17" s="9">
        <v>105</v>
      </c>
      <c r="G17" s="9">
        <v>57</v>
      </c>
    </row>
    <row r="18" spans="2:7" x14ac:dyDescent="0.25">
      <c r="B18" s="44"/>
      <c r="C18" s="48"/>
      <c r="D18" s="3" t="s">
        <v>8</v>
      </c>
      <c r="E18" s="9">
        <v>2802</v>
      </c>
      <c r="F18" s="9">
        <v>129</v>
      </c>
      <c r="G18" s="9">
        <v>197</v>
      </c>
    </row>
    <row r="19" spans="2:7" ht="13.5" customHeight="1" x14ac:dyDescent="0.25">
      <c r="B19" s="44"/>
      <c r="C19" s="48" t="s">
        <v>19</v>
      </c>
      <c r="D19" s="3" t="s">
        <v>9</v>
      </c>
      <c r="E19" s="9">
        <v>2839</v>
      </c>
      <c r="F19" s="5">
        <v>82</v>
      </c>
      <c r="G19" s="7">
        <v>45</v>
      </c>
    </row>
    <row r="20" spans="2:7" x14ac:dyDescent="0.25">
      <c r="B20" s="44"/>
      <c r="C20" s="48"/>
      <c r="D20" s="3" t="s">
        <v>10</v>
      </c>
      <c r="E20" s="9">
        <v>2873</v>
      </c>
      <c r="F20" s="5">
        <v>85</v>
      </c>
      <c r="G20" s="7">
        <v>51</v>
      </c>
    </row>
    <row r="21" spans="2:7" x14ac:dyDescent="0.25">
      <c r="B21" s="44"/>
      <c r="C21" s="48"/>
      <c r="D21" s="3" t="s">
        <v>11</v>
      </c>
      <c r="E21" s="9">
        <v>2994</v>
      </c>
      <c r="F21" s="5">
        <v>130</v>
      </c>
      <c r="G21" s="7">
        <v>59</v>
      </c>
    </row>
    <row r="22" spans="2:7" ht="13.5" customHeight="1" x14ac:dyDescent="0.25">
      <c r="B22" s="44"/>
      <c r="C22" s="48" t="s">
        <v>20</v>
      </c>
      <c r="D22" s="3" t="s">
        <v>12</v>
      </c>
      <c r="E22" s="9">
        <v>2845</v>
      </c>
      <c r="F22" s="5">
        <v>102</v>
      </c>
      <c r="G22" s="7">
        <v>201</v>
      </c>
    </row>
    <row r="23" spans="2:7" x14ac:dyDescent="0.25">
      <c r="B23" s="44"/>
      <c r="C23" s="48"/>
      <c r="D23" s="3" t="s">
        <v>13</v>
      </c>
      <c r="E23" s="9">
        <v>2829</v>
      </c>
      <c r="F23" s="5">
        <v>63</v>
      </c>
      <c r="G23" s="7">
        <v>79</v>
      </c>
    </row>
    <row r="24" spans="2:7" ht="14.25" thickBot="1" x14ac:dyDescent="0.3">
      <c r="B24" s="45"/>
      <c r="C24" s="49"/>
      <c r="D24" s="4" t="s">
        <v>14</v>
      </c>
      <c r="E24" s="10">
        <v>2862</v>
      </c>
      <c r="F24" s="6">
        <v>96</v>
      </c>
      <c r="G24" s="8">
        <v>63</v>
      </c>
    </row>
    <row r="25" spans="2:7" x14ac:dyDescent="0.25">
      <c r="F25" s="30"/>
      <c r="G25" s="30"/>
    </row>
    <row r="26" spans="2:7" s="19" customFormat="1" ht="12.75" x14ac:dyDescent="0.2">
      <c r="B26" s="20"/>
      <c r="C26" s="20"/>
      <c r="D26" s="20"/>
      <c r="E26" s="20"/>
      <c r="F26" s="20"/>
      <c r="G26" s="20"/>
    </row>
    <row r="27" spans="2:7" s="19" customFormat="1" ht="12.75" x14ac:dyDescent="0.2">
      <c r="B27" s="20"/>
      <c r="C27" s="20"/>
      <c r="D27" s="20"/>
      <c r="E27" s="20"/>
      <c r="F27" s="20"/>
      <c r="G27" s="20"/>
    </row>
    <row r="28" spans="2:7" s="19" customFormat="1" ht="18" x14ac:dyDescent="0.25">
      <c r="B28" s="20"/>
      <c r="C28" s="46" t="s">
        <v>38</v>
      </c>
      <c r="D28" s="46"/>
      <c r="E28" s="46"/>
      <c r="F28" s="46"/>
      <c r="G28" s="20"/>
    </row>
    <row r="29" spans="2:7" s="19" customFormat="1" ht="12.75" x14ac:dyDescent="0.2">
      <c r="B29" s="20"/>
      <c r="C29" s="21" t="s">
        <v>39</v>
      </c>
      <c r="D29" s="21"/>
      <c r="E29" s="20"/>
      <c r="F29" s="20"/>
      <c r="G29" s="20"/>
    </row>
    <row r="30" spans="2:7" s="19" customFormat="1" ht="14.25" x14ac:dyDescent="0.2">
      <c r="B30" s="20"/>
      <c r="C30" s="20"/>
      <c r="D30" s="47"/>
      <c r="E30" s="47"/>
      <c r="F30" s="47"/>
      <c r="G30" s="20"/>
    </row>
    <row r="31" spans="2:7" s="19" customFormat="1" ht="12.75" x14ac:dyDescent="0.2">
      <c r="B31" s="20"/>
      <c r="C31" s="22"/>
      <c r="D31" s="20"/>
      <c r="E31" s="20"/>
      <c r="F31" s="20"/>
      <c r="G31" s="20"/>
    </row>
    <row r="32" spans="2:7" s="19" customFormat="1" ht="12.75" x14ac:dyDescent="0.2">
      <c r="B32" s="20"/>
      <c r="C32" s="20"/>
      <c r="D32" s="20"/>
      <c r="E32" s="20"/>
      <c r="F32" s="20"/>
      <c r="G32" s="20"/>
    </row>
    <row r="33" spans="2:7" s="19" customFormat="1" ht="12.75" x14ac:dyDescent="0.2">
      <c r="B33" s="20"/>
      <c r="C33" s="23" t="str">
        <f>C8</f>
        <v>Fecha de publicación: Marzo de 2015</v>
      </c>
      <c r="D33" s="23"/>
      <c r="E33" s="20"/>
      <c r="F33" s="20"/>
      <c r="G33" s="20"/>
    </row>
    <row r="34" spans="2:7" s="19" customFormat="1" ht="12.75" x14ac:dyDescent="0.2">
      <c r="B34" s="20"/>
      <c r="C34" s="20"/>
      <c r="D34" s="20"/>
      <c r="E34" s="20"/>
      <c r="F34" s="20"/>
      <c r="G34" s="20"/>
    </row>
    <row r="35" spans="2:7" s="19" customFormat="1" ht="12.75" x14ac:dyDescent="0.2">
      <c r="B35" s="20"/>
      <c r="C35" s="20"/>
      <c r="D35" s="20"/>
      <c r="E35" s="20"/>
      <c r="F35" s="20"/>
      <c r="G35" s="20"/>
    </row>
    <row r="36" spans="2:7" s="19" customFormat="1" ht="15.75" x14ac:dyDescent="0.25">
      <c r="B36" s="24"/>
      <c r="C36" s="24"/>
      <c r="D36" s="24"/>
      <c r="E36" s="24"/>
      <c r="F36" s="24"/>
      <c r="G36" s="24"/>
    </row>
  </sheetData>
  <mergeCells count="9">
    <mergeCell ref="C3:F3"/>
    <mergeCell ref="D5:F5"/>
    <mergeCell ref="C28:F28"/>
    <mergeCell ref="D30:F30"/>
    <mergeCell ref="B13:B24"/>
    <mergeCell ref="C13:C15"/>
    <mergeCell ref="C16:C18"/>
    <mergeCell ref="C19:C21"/>
    <mergeCell ref="C22:C2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6"/>
  <sheetViews>
    <sheetView workbookViewId="0">
      <selection activeCell="I32" sqref="I32"/>
    </sheetView>
  </sheetViews>
  <sheetFormatPr baseColWidth="10" defaultColWidth="9.140625" defaultRowHeight="13.5" x14ac:dyDescent="0.25"/>
  <cols>
    <col min="1" max="1" width="1.85546875" style="25" customWidth="1"/>
    <col min="2" max="2" width="8.5703125" style="25" customWidth="1"/>
    <col min="3" max="3" width="16.140625" style="25" customWidth="1"/>
    <col min="4" max="4" width="13.42578125" style="25" customWidth="1"/>
    <col min="5" max="7" width="24.7109375" style="25" customWidth="1"/>
    <col min="8" max="16384" width="9.140625" style="25"/>
  </cols>
  <sheetData>
    <row r="1" spans="2:7" s="19" customFormat="1" ht="12.75" x14ac:dyDescent="0.2">
      <c r="B1" s="20"/>
      <c r="C1" s="20"/>
      <c r="D1" s="20"/>
      <c r="E1" s="20"/>
      <c r="F1" s="20"/>
      <c r="G1" s="20"/>
    </row>
    <row r="2" spans="2:7" s="19" customFormat="1" ht="12.75" x14ac:dyDescent="0.2">
      <c r="B2" s="20"/>
      <c r="C2" s="20"/>
      <c r="D2" s="20"/>
      <c r="E2" s="20"/>
      <c r="F2" s="20"/>
      <c r="G2" s="20"/>
    </row>
    <row r="3" spans="2:7" s="19" customFormat="1" ht="18" x14ac:dyDescent="0.25">
      <c r="B3" s="20"/>
      <c r="C3" s="46" t="s">
        <v>38</v>
      </c>
      <c r="D3" s="46"/>
      <c r="E3" s="46"/>
      <c r="F3" s="46"/>
      <c r="G3" s="20"/>
    </row>
    <row r="4" spans="2:7" s="19" customFormat="1" ht="12.75" x14ac:dyDescent="0.2">
      <c r="B4" s="20"/>
      <c r="C4" s="21" t="s">
        <v>39</v>
      </c>
      <c r="D4" s="21"/>
      <c r="E4" s="20"/>
      <c r="F4" s="20"/>
      <c r="G4" s="20"/>
    </row>
    <row r="5" spans="2:7" s="19" customFormat="1" ht="14.25" x14ac:dyDescent="0.2">
      <c r="B5" s="20"/>
      <c r="C5" s="20"/>
      <c r="D5" s="47"/>
      <c r="E5" s="47"/>
      <c r="F5" s="47"/>
      <c r="G5" s="20"/>
    </row>
    <row r="6" spans="2:7" s="19" customFormat="1" ht="12.75" x14ac:dyDescent="0.2">
      <c r="B6" s="20"/>
      <c r="C6" s="22"/>
      <c r="D6" s="20"/>
      <c r="E6" s="20"/>
      <c r="F6" s="20"/>
      <c r="G6" s="20"/>
    </row>
    <row r="7" spans="2:7" s="19" customFormat="1" ht="12.75" x14ac:dyDescent="0.2">
      <c r="B7" s="20"/>
      <c r="C7" s="20"/>
      <c r="D7" s="20"/>
      <c r="E7" s="20"/>
      <c r="F7" s="20"/>
      <c r="G7" s="20"/>
    </row>
    <row r="8" spans="2:7" s="19" customFormat="1" ht="12.75" x14ac:dyDescent="0.2">
      <c r="B8" s="20"/>
      <c r="C8" s="23" t="str">
        <f>BRUNACCI!C8</f>
        <v>Fecha de publicación: Marzo de 2015</v>
      </c>
      <c r="D8" s="23"/>
      <c r="E8" s="20"/>
      <c r="F8" s="20"/>
      <c r="G8" s="20"/>
    </row>
    <row r="9" spans="2:7" s="19" customFormat="1" ht="12.75" x14ac:dyDescent="0.2">
      <c r="B9" s="20"/>
      <c r="C9" s="20"/>
      <c r="D9" s="20"/>
      <c r="E9" s="20"/>
      <c r="F9" s="20"/>
      <c r="G9" s="20"/>
    </row>
    <row r="10" spans="2:7" s="19" customFormat="1" ht="12.75" x14ac:dyDescent="0.2">
      <c r="B10" s="20"/>
      <c r="C10" s="20"/>
      <c r="D10" s="20"/>
      <c r="E10" s="20"/>
      <c r="F10" s="20"/>
      <c r="G10" s="20"/>
    </row>
    <row r="11" spans="2:7" s="19" customFormat="1" ht="16.5" thickBot="1" x14ac:dyDescent="0.3">
      <c r="B11" s="24"/>
      <c r="C11" s="24"/>
      <c r="D11" s="24"/>
      <c r="E11" s="24"/>
      <c r="F11" s="24"/>
      <c r="G11" s="24"/>
    </row>
    <row r="12" spans="2:7" s="26" customFormat="1" ht="27" customHeight="1" x14ac:dyDescent="0.2">
      <c r="B12" s="28" t="s">
        <v>15</v>
      </c>
      <c r="C12" s="27" t="s">
        <v>16</v>
      </c>
      <c r="D12" s="27" t="s">
        <v>0</v>
      </c>
      <c r="E12" s="27" t="s">
        <v>1</v>
      </c>
      <c r="F12" s="27" t="s">
        <v>21</v>
      </c>
      <c r="G12" s="29" t="s">
        <v>2</v>
      </c>
    </row>
    <row r="13" spans="2:7" ht="13.5" customHeight="1" x14ac:dyDescent="0.25">
      <c r="B13" s="44">
        <v>2014</v>
      </c>
      <c r="C13" s="48" t="s">
        <v>17</v>
      </c>
      <c r="D13" s="3" t="s">
        <v>3</v>
      </c>
      <c r="E13" s="11">
        <v>4648</v>
      </c>
      <c r="F13" s="11">
        <v>54</v>
      </c>
      <c r="G13" s="11">
        <v>80</v>
      </c>
    </row>
    <row r="14" spans="2:7" x14ac:dyDescent="0.25">
      <c r="B14" s="44"/>
      <c r="C14" s="48"/>
      <c r="D14" s="3" t="s">
        <v>4</v>
      </c>
      <c r="E14" s="11">
        <v>4622</v>
      </c>
      <c r="F14" s="11">
        <v>59</v>
      </c>
      <c r="G14" s="11">
        <v>85</v>
      </c>
    </row>
    <row r="15" spans="2:7" x14ac:dyDescent="0.25">
      <c r="B15" s="44"/>
      <c r="C15" s="48"/>
      <c r="D15" s="3" t="s">
        <v>5</v>
      </c>
      <c r="E15" s="11">
        <v>4615</v>
      </c>
      <c r="F15" s="11">
        <v>76</v>
      </c>
      <c r="G15" s="11">
        <v>83</v>
      </c>
    </row>
    <row r="16" spans="2:7" x14ac:dyDescent="0.25">
      <c r="B16" s="44"/>
      <c r="C16" s="48" t="s">
        <v>18</v>
      </c>
      <c r="D16" s="3" t="s">
        <v>6</v>
      </c>
      <c r="E16" s="11">
        <v>4577</v>
      </c>
      <c r="F16" s="11">
        <v>57</v>
      </c>
      <c r="G16" s="11">
        <v>95</v>
      </c>
    </row>
    <row r="17" spans="2:7" x14ac:dyDescent="0.25">
      <c r="B17" s="44"/>
      <c r="C17" s="48"/>
      <c r="D17" s="3" t="s">
        <v>7</v>
      </c>
      <c r="E17" s="11">
        <v>4471</v>
      </c>
      <c r="F17" s="11">
        <v>97</v>
      </c>
      <c r="G17" s="11">
        <v>203</v>
      </c>
    </row>
    <row r="18" spans="2:7" x14ac:dyDescent="0.25">
      <c r="B18" s="44"/>
      <c r="C18" s="48"/>
      <c r="D18" s="3" t="s">
        <v>8</v>
      </c>
      <c r="E18" s="11">
        <v>4510</v>
      </c>
      <c r="F18" s="11">
        <v>102</v>
      </c>
      <c r="G18" s="11">
        <v>63</v>
      </c>
    </row>
    <row r="19" spans="2:7" ht="13.5" customHeight="1" x14ac:dyDescent="0.25">
      <c r="B19" s="44"/>
      <c r="C19" s="48" t="s">
        <v>19</v>
      </c>
      <c r="D19" s="3" t="s">
        <v>9</v>
      </c>
      <c r="E19" s="9">
        <v>4474</v>
      </c>
      <c r="F19" s="5">
        <v>75</v>
      </c>
      <c r="G19" s="7">
        <v>111</v>
      </c>
    </row>
    <row r="20" spans="2:7" x14ac:dyDescent="0.25">
      <c r="B20" s="44"/>
      <c r="C20" s="48"/>
      <c r="D20" s="3" t="s">
        <v>10</v>
      </c>
      <c r="E20" s="9">
        <v>4327</v>
      </c>
      <c r="F20" s="5">
        <v>122</v>
      </c>
      <c r="G20" s="7">
        <v>269</v>
      </c>
    </row>
    <row r="21" spans="2:7" x14ac:dyDescent="0.25">
      <c r="B21" s="44"/>
      <c r="C21" s="48"/>
      <c r="D21" s="3" t="s">
        <v>11</v>
      </c>
      <c r="E21" s="9">
        <v>4282</v>
      </c>
      <c r="F21" s="5">
        <v>76</v>
      </c>
      <c r="G21" s="7">
        <v>121</v>
      </c>
    </row>
    <row r="22" spans="2:7" ht="13.5" customHeight="1" x14ac:dyDescent="0.25">
      <c r="B22" s="44"/>
      <c r="C22" s="48" t="s">
        <v>20</v>
      </c>
      <c r="D22" s="3" t="s">
        <v>12</v>
      </c>
      <c r="E22" s="9">
        <v>4267</v>
      </c>
      <c r="F22" s="5">
        <v>25</v>
      </c>
      <c r="G22" s="7">
        <v>40</v>
      </c>
    </row>
    <row r="23" spans="2:7" x14ac:dyDescent="0.25">
      <c r="B23" s="44"/>
      <c r="C23" s="48"/>
      <c r="D23" s="3" t="s">
        <v>13</v>
      </c>
      <c r="E23" s="9">
        <v>4266</v>
      </c>
      <c r="F23" s="5">
        <v>51</v>
      </c>
      <c r="G23" s="7">
        <v>52</v>
      </c>
    </row>
    <row r="24" spans="2:7" ht="14.25" thickBot="1" x14ac:dyDescent="0.3">
      <c r="B24" s="45"/>
      <c r="C24" s="49"/>
      <c r="D24" s="4" t="s">
        <v>14</v>
      </c>
      <c r="E24" s="10">
        <v>4274</v>
      </c>
      <c r="F24" s="6">
        <v>76</v>
      </c>
      <c r="G24" s="8">
        <v>68</v>
      </c>
    </row>
    <row r="25" spans="2:7" x14ac:dyDescent="0.25">
      <c r="F25" s="30"/>
      <c r="G25" s="30"/>
    </row>
    <row r="26" spans="2:7" s="19" customFormat="1" ht="12.75" x14ac:dyDescent="0.2">
      <c r="B26" s="20"/>
      <c r="C26" s="20"/>
      <c r="D26" s="20"/>
      <c r="E26" s="20"/>
      <c r="F26" s="20"/>
      <c r="G26" s="20"/>
    </row>
    <row r="27" spans="2:7" s="19" customFormat="1" ht="12.75" x14ac:dyDescent="0.2">
      <c r="B27" s="20"/>
      <c r="C27" s="20"/>
      <c r="D27" s="20"/>
      <c r="E27" s="20"/>
      <c r="F27" s="20"/>
      <c r="G27" s="20"/>
    </row>
    <row r="28" spans="2:7" s="19" customFormat="1" ht="18" x14ac:dyDescent="0.25">
      <c r="B28" s="20"/>
      <c r="C28" s="46" t="s">
        <v>38</v>
      </c>
      <c r="D28" s="46"/>
      <c r="E28" s="46"/>
      <c r="F28" s="46"/>
      <c r="G28" s="20"/>
    </row>
    <row r="29" spans="2:7" s="19" customFormat="1" ht="12.75" x14ac:dyDescent="0.2">
      <c r="B29" s="20"/>
      <c r="C29" s="21" t="s">
        <v>39</v>
      </c>
      <c r="D29" s="21"/>
      <c r="E29" s="20"/>
      <c r="F29" s="20"/>
      <c r="G29" s="20"/>
    </row>
    <row r="30" spans="2:7" s="19" customFormat="1" ht="14.25" x14ac:dyDescent="0.2">
      <c r="B30" s="20"/>
      <c r="C30" s="20"/>
      <c r="D30" s="47"/>
      <c r="E30" s="47"/>
      <c r="F30" s="47"/>
      <c r="G30" s="20"/>
    </row>
    <row r="31" spans="2:7" s="19" customFormat="1" ht="12.75" x14ac:dyDescent="0.2">
      <c r="B31" s="20"/>
      <c r="C31" s="22"/>
      <c r="D31" s="20"/>
      <c r="E31" s="20"/>
      <c r="F31" s="20"/>
      <c r="G31" s="20"/>
    </row>
    <row r="32" spans="2:7" s="19" customFormat="1" ht="12.75" x14ac:dyDescent="0.2">
      <c r="B32" s="20"/>
      <c r="C32" s="20"/>
      <c r="D32" s="20"/>
      <c r="E32" s="20"/>
      <c r="F32" s="20"/>
      <c r="G32" s="20"/>
    </row>
    <row r="33" spans="2:7" s="19" customFormat="1" ht="12.75" x14ac:dyDescent="0.2">
      <c r="B33" s="20"/>
      <c r="C33" s="23" t="str">
        <f>C8</f>
        <v>Fecha de publicación: Marzo de 2015</v>
      </c>
      <c r="D33" s="23"/>
      <c r="E33" s="20"/>
      <c r="F33" s="20"/>
      <c r="G33" s="20"/>
    </row>
    <row r="34" spans="2:7" s="19" customFormat="1" ht="12.75" x14ac:dyDescent="0.2">
      <c r="B34" s="20"/>
      <c r="C34" s="20"/>
      <c r="D34" s="20"/>
      <c r="E34" s="20"/>
      <c r="F34" s="20"/>
      <c r="G34" s="20"/>
    </row>
    <row r="35" spans="2:7" s="19" customFormat="1" ht="12.75" x14ac:dyDescent="0.2">
      <c r="B35" s="20"/>
      <c r="C35" s="20"/>
      <c r="D35" s="20"/>
      <c r="E35" s="20"/>
      <c r="F35" s="20"/>
      <c r="G35" s="20"/>
    </row>
    <row r="36" spans="2:7" s="19" customFormat="1" ht="15.75" x14ac:dyDescent="0.25">
      <c r="B36" s="24"/>
      <c r="C36" s="24"/>
      <c r="D36" s="24"/>
      <c r="E36" s="24"/>
      <c r="F36" s="24"/>
      <c r="G36" s="24"/>
    </row>
  </sheetData>
  <mergeCells count="9">
    <mergeCell ref="C3:F3"/>
    <mergeCell ref="D5:F5"/>
    <mergeCell ref="C28:F28"/>
    <mergeCell ref="D30:F30"/>
    <mergeCell ref="B13:B24"/>
    <mergeCell ref="C13:C15"/>
    <mergeCell ref="C16:C18"/>
    <mergeCell ref="C19:C21"/>
    <mergeCell ref="C22:C2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36"/>
  <sheetViews>
    <sheetView topLeftCell="A4" workbookViewId="0">
      <selection activeCell="I34" sqref="I34"/>
    </sheetView>
  </sheetViews>
  <sheetFormatPr baseColWidth="10" defaultColWidth="9.140625" defaultRowHeight="13.5" x14ac:dyDescent="0.25"/>
  <cols>
    <col min="1" max="1" width="1.85546875" style="25" customWidth="1"/>
    <col min="2" max="2" width="8.5703125" style="25" customWidth="1"/>
    <col min="3" max="3" width="16.140625" style="25" customWidth="1"/>
    <col min="4" max="4" width="13.42578125" style="25" customWidth="1"/>
    <col min="5" max="7" width="24.7109375" style="25" customWidth="1"/>
    <col min="8" max="16384" width="9.140625" style="25"/>
  </cols>
  <sheetData>
    <row r="1" spans="2:7" s="19" customFormat="1" ht="12.75" x14ac:dyDescent="0.2">
      <c r="B1" s="20"/>
      <c r="C1" s="20"/>
      <c r="D1" s="20"/>
      <c r="E1" s="20"/>
      <c r="F1" s="20"/>
      <c r="G1" s="20"/>
    </row>
    <row r="2" spans="2:7" s="19" customFormat="1" ht="12.75" x14ac:dyDescent="0.2">
      <c r="B2" s="20"/>
      <c r="C2" s="20"/>
      <c r="D2" s="20"/>
      <c r="E2" s="20"/>
      <c r="F2" s="20"/>
      <c r="G2" s="20"/>
    </row>
    <row r="3" spans="2:7" s="19" customFormat="1" ht="18" x14ac:dyDescent="0.25">
      <c r="B3" s="20"/>
      <c r="C3" s="46" t="s">
        <v>38</v>
      </c>
      <c r="D3" s="46"/>
      <c r="E3" s="46"/>
      <c r="F3" s="46"/>
      <c r="G3" s="20"/>
    </row>
    <row r="4" spans="2:7" s="19" customFormat="1" ht="12.75" x14ac:dyDescent="0.2">
      <c r="B4" s="20"/>
      <c r="C4" s="21" t="s">
        <v>39</v>
      </c>
      <c r="D4" s="21"/>
      <c r="E4" s="20"/>
      <c r="F4" s="20"/>
      <c r="G4" s="20"/>
    </row>
    <row r="5" spans="2:7" s="19" customFormat="1" ht="14.25" x14ac:dyDescent="0.2">
      <c r="B5" s="20"/>
      <c r="C5" s="20"/>
      <c r="D5" s="47"/>
      <c r="E5" s="47"/>
      <c r="F5" s="47"/>
      <c r="G5" s="20"/>
    </row>
    <row r="6" spans="2:7" s="19" customFormat="1" ht="12.75" x14ac:dyDescent="0.2">
      <c r="B6" s="20"/>
      <c r="C6" s="22"/>
      <c r="D6" s="20"/>
      <c r="E6" s="20"/>
      <c r="F6" s="20"/>
      <c r="G6" s="20"/>
    </row>
    <row r="7" spans="2:7" s="19" customFormat="1" ht="12.75" x14ac:dyDescent="0.2">
      <c r="B7" s="20"/>
      <c r="C7" s="20"/>
      <c r="D7" s="20"/>
      <c r="E7" s="20"/>
      <c r="F7" s="20"/>
      <c r="G7" s="20"/>
    </row>
    <row r="8" spans="2:7" s="19" customFormat="1" ht="12.75" x14ac:dyDescent="0.2">
      <c r="B8" s="20"/>
      <c r="C8" s="23" t="str">
        <f>BRUNACCI!C8</f>
        <v>Fecha de publicación: Marzo de 2015</v>
      </c>
      <c r="D8" s="23"/>
      <c r="E8" s="20"/>
      <c r="F8" s="20"/>
      <c r="G8" s="20"/>
    </row>
    <row r="9" spans="2:7" s="19" customFormat="1" ht="12.75" x14ac:dyDescent="0.2">
      <c r="B9" s="20"/>
      <c r="C9" s="20"/>
      <c r="D9" s="20"/>
      <c r="E9" s="20"/>
      <c r="F9" s="20"/>
      <c r="G9" s="20"/>
    </row>
    <row r="10" spans="2:7" s="19" customFormat="1" ht="12.75" x14ac:dyDescent="0.2">
      <c r="B10" s="20"/>
      <c r="C10" s="20"/>
      <c r="D10" s="20"/>
      <c r="E10" s="20"/>
      <c r="F10" s="20"/>
      <c r="G10" s="20"/>
    </row>
    <row r="11" spans="2:7" s="19" customFormat="1" ht="16.5" thickBot="1" x14ac:dyDescent="0.3">
      <c r="B11" s="24"/>
      <c r="C11" s="24"/>
      <c r="D11" s="24"/>
      <c r="E11" s="24"/>
      <c r="F11" s="24"/>
      <c r="G11" s="24"/>
    </row>
    <row r="12" spans="2:7" s="26" customFormat="1" ht="27" customHeight="1" x14ac:dyDescent="0.2">
      <c r="B12" s="28" t="s">
        <v>15</v>
      </c>
      <c r="C12" s="27" t="s">
        <v>16</v>
      </c>
      <c r="D12" s="27" t="s">
        <v>0</v>
      </c>
      <c r="E12" s="27" t="s">
        <v>1</v>
      </c>
      <c r="F12" s="27" t="s">
        <v>21</v>
      </c>
      <c r="G12" s="29" t="s">
        <v>2</v>
      </c>
    </row>
    <row r="13" spans="2:7" ht="13.5" customHeight="1" x14ac:dyDescent="0.25">
      <c r="B13" s="44">
        <v>2014</v>
      </c>
      <c r="C13" s="48" t="s">
        <v>17</v>
      </c>
      <c r="D13" s="3" t="s">
        <v>3</v>
      </c>
      <c r="E13" s="33">
        <v>8898</v>
      </c>
      <c r="F13" s="33">
        <v>260</v>
      </c>
      <c r="G13" s="35">
        <v>365</v>
      </c>
    </row>
    <row r="14" spans="2:7" x14ac:dyDescent="0.25">
      <c r="B14" s="44"/>
      <c r="C14" s="48"/>
      <c r="D14" s="3" t="s">
        <v>4</v>
      </c>
      <c r="E14" s="33">
        <v>8645</v>
      </c>
      <c r="F14" s="33">
        <v>88</v>
      </c>
      <c r="G14" s="35">
        <v>341</v>
      </c>
    </row>
    <row r="15" spans="2:7" x14ac:dyDescent="0.25">
      <c r="B15" s="44"/>
      <c r="C15" s="48"/>
      <c r="D15" s="3" t="s">
        <v>5</v>
      </c>
      <c r="E15" s="33">
        <v>8397</v>
      </c>
      <c r="F15" s="33">
        <v>98</v>
      </c>
      <c r="G15" s="35">
        <v>346</v>
      </c>
    </row>
    <row r="16" spans="2:7" x14ac:dyDescent="0.25">
      <c r="B16" s="44"/>
      <c r="C16" s="48" t="s">
        <v>18</v>
      </c>
      <c r="D16" s="3" t="s">
        <v>6</v>
      </c>
      <c r="E16" s="33">
        <f t="shared" ref="E16:E18" si="0">IF(G16="","",E15+F16-G16)</f>
        <v>7770</v>
      </c>
      <c r="F16" s="33">
        <v>150</v>
      </c>
      <c r="G16" s="35">
        <v>777</v>
      </c>
    </row>
    <row r="17" spans="2:7" x14ac:dyDescent="0.25">
      <c r="B17" s="44"/>
      <c r="C17" s="48"/>
      <c r="D17" s="3" t="s">
        <v>7</v>
      </c>
      <c r="E17" s="33">
        <f t="shared" si="0"/>
        <v>7889</v>
      </c>
      <c r="F17" s="33">
        <v>322</v>
      </c>
      <c r="G17" s="35">
        <v>203</v>
      </c>
    </row>
    <row r="18" spans="2:7" ht="14.25" thickBot="1" x14ac:dyDescent="0.3">
      <c r="B18" s="44"/>
      <c r="C18" s="48"/>
      <c r="D18" s="3" t="s">
        <v>8</v>
      </c>
      <c r="E18" s="33">
        <f t="shared" si="0"/>
        <v>7695</v>
      </c>
      <c r="F18" s="33">
        <v>130</v>
      </c>
      <c r="G18" s="35">
        <v>324</v>
      </c>
    </row>
    <row r="19" spans="2:7" ht="13.5" customHeight="1" x14ac:dyDescent="0.25">
      <c r="B19" s="44"/>
      <c r="C19" s="48" t="s">
        <v>19</v>
      </c>
      <c r="D19" s="3" t="s">
        <v>9</v>
      </c>
      <c r="E19" s="36">
        <v>7642</v>
      </c>
      <c r="F19" s="37">
        <v>107</v>
      </c>
      <c r="G19" s="38">
        <v>160</v>
      </c>
    </row>
    <row r="20" spans="2:7" x14ac:dyDescent="0.25">
      <c r="B20" s="44"/>
      <c r="C20" s="48"/>
      <c r="D20" s="3" t="s">
        <v>10</v>
      </c>
      <c r="E20" s="33">
        <v>7632</v>
      </c>
      <c r="F20" s="39">
        <v>222</v>
      </c>
      <c r="G20" s="40">
        <v>232</v>
      </c>
    </row>
    <row r="21" spans="2:7" ht="14.25" thickBot="1" x14ac:dyDescent="0.3">
      <c r="B21" s="44"/>
      <c r="C21" s="48"/>
      <c r="D21" s="3" t="s">
        <v>11</v>
      </c>
      <c r="E21" s="41">
        <v>7620</v>
      </c>
      <c r="F21" s="42">
        <v>218</v>
      </c>
      <c r="G21" s="43">
        <v>230</v>
      </c>
    </row>
    <row r="22" spans="2:7" ht="13.5" customHeight="1" x14ac:dyDescent="0.25">
      <c r="B22" s="44"/>
      <c r="C22" s="48" t="s">
        <v>20</v>
      </c>
      <c r="D22" s="3" t="s">
        <v>12</v>
      </c>
      <c r="E22" s="9">
        <v>7505</v>
      </c>
      <c r="F22" s="5">
        <v>141</v>
      </c>
      <c r="G22" s="7">
        <v>256</v>
      </c>
    </row>
    <row r="23" spans="2:7" x14ac:dyDescent="0.25">
      <c r="B23" s="44"/>
      <c r="C23" s="48"/>
      <c r="D23" s="3" t="s">
        <v>13</v>
      </c>
      <c r="E23" s="9">
        <v>7681</v>
      </c>
      <c r="F23" s="5">
        <v>371</v>
      </c>
      <c r="G23" s="7">
        <v>195</v>
      </c>
    </row>
    <row r="24" spans="2:7" ht="14.25" thickBot="1" x14ac:dyDescent="0.3">
      <c r="B24" s="45"/>
      <c r="C24" s="49"/>
      <c r="D24" s="4" t="s">
        <v>14</v>
      </c>
      <c r="E24" s="10">
        <v>7598</v>
      </c>
      <c r="F24" s="6">
        <v>131</v>
      </c>
      <c r="G24" s="8">
        <v>214</v>
      </c>
    </row>
    <row r="25" spans="2:7" x14ac:dyDescent="0.25">
      <c r="F25" s="30"/>
      <c r="G25" s="30"/>
    </row>
    <row r="26" spans="2:7" s="19" customFormat="1" ht="12.75" x14ac:dyDescent="0.2">
      <c r="B26" s="20"/>
      <c r="C26" s="20"/>
      <c r="D26" s="20"/>
      <c r="E26" s="20"/>
      <c r="F26" s="20"/>
      <c r="G26" s="20"/>
    </row>
    <row r="27" spans="2:7" s="19" customFormat="1" ht="12.75" x14ac:dyDescent="0.2">
      <c r="B27" s="20"/>
      <c r="C27" s="20"/>
      <c r="D27" s="20"/>
      <c r="E27" s="20"/>
      <c r="F27" s="20"/>
      <c r="G27" s="20"/>
    </row>
    <row r="28" spans="2:7" s="19" customFormat="1" ht="18" x14ac:dyDescent="0.25">
      <c r="B28" s="20"/>
      <c r="C28" s="46" t="s">
        <v>38</v>
      </c>
      <c r="D28" s="46"/>
      <c r="E28" s="46"/>
      <c r="F28" s="46"/>
      <c r="G28" s="20"/>
    </row>
    <row r="29" spans="2:7" s="19" customFormat="1" ht="12.75" x14ac:dyDescent="0.2">
      <c r="B29" s="20"/>
      <c r="C29" s="21" t="s">
        <v>39</v>
      </c>
      <c r="D29" s="21"/>
      <c r="E29" s="20"/>
      <c r="F29" s="20"/>
      <c r="G29" s="20"/>
    </row>
    <row r="30" spans="2:7" s="19" customFormat="1" ht="14.25" x14ac:dyDescent="0.2">
      <c r="B30" s="20"/>
      <c r="C30" s="20"/>
      <c r="D30" s="47"/>
      <c r="E30" s="47"/>
      <c r="F30" s="47"/>
      <c r="G30" s="20"/>
    </row>
    <row r="31" spans="2:7" s="19" customFormat="1" ht="12.75" x14ac:dyDescent="0.2">
      <c r="B31" s="20"/>
      <c r="C31" s="22"/>
      <c r="D31" s="20"/>
      <c r="E31" s="20"/>
      <c r="F31" s="20"/>
      <c r="G31" s="20"/>
    </row>
    <row r="32" spans="2:7" s="19" customFormat="1" ht="12.75" x14ac:dyDescent="0.2">
      <c r="B32" s="20"/>
      <c r="C32" s="20"/>
      <c r="D32" s="20"/>
      <c r="E32" s="20"/>
      <c r="F32" s="20"/>
      <c r="G32" s="20"/>
    </row>
    <row r="33" spans="2:7" s="19" customFormat="1" ht="12.75" x14ac:dyDescent="0.2">
      <c r="B33" s="20"/>
      <c r="C33" s="23" t="str">
        <f>C8</f>
        <v>Fecha de publicación: Marzo de 2015</v>
      </c>
      <c r="D33" s="23"/>
      <c r="E33" s="20"/>
      <c r="F33" s="20"/>
      <c r="G33" s="20"/>
    </row>
    <row r="34" spans="2:7" s="19" customFormat="1" ht="12.75" x14ac:dyDescent="0.2">
      <c r="B34" s="20"/>
      <c r="C34" s="20"/>
      <c r="D34" s="20"/>
      <c r="E34" s="20"/>
      <c r="F34" s="20"/>
      <c r="G34" s="20"/>
    </row>
    <row r="35" spans="2:7" s="19" customFormat="1" ht="12.75" x14ac:dyDescent="0.2">
      <c r="B35" s="20"/>
      <c r="C35" s="20"/>
      <c r="D35" s="20"/>
      <c r="E35" s="20"/>
      <c r="F35" s="20"/>
      <c r="G35" s="20"/>
    </row>
    <row r="36" spans="2:7" s="19" customFormat="1" ht="15.75" x14ac:dyDescent="0.25">
      <c r="B36" s="24"/>
      <c r="C36" s="24"/>
      <c r="D36" s="24"/>
      <c r="E36" s="24"/>
      <c r="F36" s="24"/>
      <c r="G36" s="24"/>
    </row>
  </sheetData>
  <mergeCells count="9">
    <mergeCell ref="C3:F3"/>
    <mergeCell ref="D5:F5"/>
    <mergeCell ref="C28:F28"/>
    <mergeCell ref="D30:F30"/>
    <mergeCell ref="B13:B24"/>
    <mergeCell ref="C13:C15"/>
    <mergeCell ref="C16:C18"/>
    <mergeCell ref="C19:C21"/>
    <mergeCell ref="C22:C24"/>
  </mergeCells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6"/>
  <sheetViews>
    <sheetView topLeftCell="A18" workbookViewId="0">
      <selection activeCell="F31" sqref="F31"/>
    </sheetView>
  </sheetViews>
  <sheetFormatPr baseColWidth="10" defaultColWidth="9.140625" defaultRowHeight="13.5" x14ac:dyDescent="0.25"/>
  <cols>
    <col min="1" max="1" width="1.85546875" style="25" customWidth="1"/>
    <col min="2" max="2" width="8.5703125" style="25" customWidth="1"/>
    <col min="3" max="3" width="16.140625" style="25" customWidth="1"/>
    <col min="4" max="4" width="13.42578125" style="25" customWidth="1"/>
    <col min="5" max="7" width="24.7109375" style="25" customWidth="1"/>
    <col min="8" max="16384" width="9.140625" style="25"/>
  </cols>
  <sheetData>
    <row r="1" spans="2:7" s="19" customFormat="1" ht="12.75" x14ac:dyDescent="0.2">
      <c r="B1" s="20"/>
      <c r="C1" s="20"/>
      <c r="D1" s="20"/>
      <c r="E1" s="20"/>
      <c r="F1" s="20"/>
      <c r="G1" s="20"/>
    </row>
    <row r="2" spans="2:7" s="19" customFormat="1" ht="12.75" x14ac:dyDescent="0.2">
      <c r="B2" s="20"/>
      <c r="C2" s="20"/>
      <c r="D2" s="20"/>
      <c r="E2" s="20"/>
      <c r="F2" s="20"/>
      <c r="G2" s="20"/>
    </row>
    <row r="3" spans="2:7" s="19" customFormat="1" ht="18" x14ac:dyDescent="0.25">
      <c r="B3" s="20"/>
      <c r="C3" s="46" t="s">
        <v>38</v>
      </c>
      <c r="D3" s="46"/>
      <c r="E3" s="46"/>
      <c r="F3" s="46"/>
      <c r="G3" s="20"/>
    </row>
    <row r="4" spans="2:7" s="19" customFormat="1" ht="12.75" x14ac:dyDescent="0.2">
      <c r="B4" s="20"/>
      <c r="C4" s="21" t="s">
        <v>39</v>
      </c>
      <c r="D4" s="21"/>
      <c r="E4" s="20"/>
      <c r="F4" s="20"/>
      <c r="G4" s="20"/>
    </row>
    <row r="5" spans="2:7" s="19" customFormat="1" ht="14.25" x14ac:dyDescent="0.2">
      <c r="B5" s="20"/>
      <c r="C5" s="20"/>
      <c r="D5" s="47"/>
      <c r="E5" s="47"/>
      <c r="F5" s="47"/>
      <c r="G5" s="20"/>
    </row>
    <row r="6" spans="2:7" s="19" customFormat="1" ht="12.75" x14ac:dyDescent="0.2">
      <c r="B6" s="20"/>
      <c r="C6" s="22"/>
      <c r="D6" s="20"/>
      <c r="E6" s="20"/>
      <c r="F6" s="20"/>
      <c r="G6" s="20"/>
    </row>
    <row r="7" spans="2:7" s="19" customFormat="1" ht="12.75" x14ac:dyDescent="0.2">
      <c r="B7" s="20"/>
      <c r="C7" s="20"/>
      <c r="D7" s="20"/>
      <c r="E7" s="20"/>
      <c r="F7" s="20"/>
      <c r="G7" s="20"/>
    </row>
    <row r="8" spans="2:7" s="19" customFormat="1" ht="12.75" x14ac:dyDescent="0.2">
      <c r="B8" s="20"/>
      <c r="C8" s="23" t="str">
        <f>BRUNACCI!C8</f>
        <v>Fecha de publicación: Marzo de 2015</v>
      </c>
      <c r="D8" s="23"/>
      <c r="E8" s="20"/>
      <c r="F8" s="20"/>
      <c r="G8" s="20"/>
    </row>
    <row r="9" spans="2:7" s="19" customFormat="1" ht="12.75" x14ac:dyDescent="0.2">
      <c r="B9" s="20"/>
      <c r="C9" s="20"/>
      <c r="D9" s="20"/>
      <c r="E9" s="20"/>
      <c r="F9" s="20"/>
      <c r="G9" s="20"/>
    </row>
    <row r="10" spans="2:7" s="19" customFormat="1" ht="12.75" x14ac:dyDescent="0.2">
      <c r="B10" s="20"/>
      <c r="C10" s="20"/>
      <c r="D10" s="20"/>
      <c r="E10" s="20"/>
      <c r="F10" s="20"/>
      <c r="G10" s="20"/>
    </row>
    <row r="11" spans="2:7" s="19" customFormat="1" ht="16.5" thickBot="1" x14ac:dyDescent="0.3">
      <c r="B11" s="24"/>
      <c r="C11" s="24"/>
      <c r="D11" s="24"/>
      <c r="E11" s="24"/>
      <c r="F11" s="24"/>
      <c r="G11" s="24"/>
    </row>
    <row r="12" spans="2:7" s="26" customFormat="1" ht="27" customHeight="1" x14ac:dyDescent="0.2">
      <c r="B12" s="28" t="s">
        <v>15</v>
      </c>
      <c r="C12" s="27" t="s">
        <v>16</v>
      </c>
      <c r="D12" s="27" t="s">
        <v>0</v>
      </c>
      <c r="E12" s="27" t="s">
        <v>1</v>
      </c>
      <c r="F12" s="27" t="s">
        <v>21</v>
      </c>
      <c r="G12" s="29" t="s">
        <v>2</v>
      </c>
    </row>
    <row r="13" spans="2:7" ht="13.5" customHeight="1" x14ac:dyDescent="0.25">
      <c r="B13" s="44">
        <v>2014</v>
      </c>
      <c r="C13" s="48" t="s">
        <v>17</v>
      </c>
      <c r="D13" s="3" t="s">
        <v>3</v>
      </c>
      <c r="E13" s="11">
        <v>2684</v>
      </c>
      <c r="F13" s="11">
        <v>60</v>
      </c>
      <c r="G13" s="11">
        <v>30</v>
      </c>
    </row>
    <row r="14" spans="2:7" x14ac:dyDescent="0.25">
      <c r="B14" s="44"/>
      <c r="C14" s="48"/>
      <c r="D14" s="3" t="s">
        <v>4</v>
      </c>
      <c r="E14" s="11">
        <v>2732</v>
      </c>
      <c r="F14" s="11">
        <v>85</v>
      </c>
      <c r="G14" s="11">
        <v>37</v>
      </c>
    </row>
    <row r="15" spans="2:7" x14ac:dyDescent="0.25">
      <c r="B15" s="44"/>
      <c r="C15" s="48"/>
      <c r="D15" s="3" t="s">
        <v>5</v>
      </c>
      <c r="E15" s="11">
        <v>2782</v>
      </c>
      <c r="F15" s="11">
        <v>90</v>
      </c>
      <c r="G15" s="11">
        <v>40</v>
      </c>
    </row>
    <row r="16" spans="2:7" x14ac:dyDescent="0.25">
      <c r="B16" s="44"/>
      <c r="C16" s="48" t="s">
        <v>18</v>
      </c>
      <c r="D16" s="3" t="s">
        <v>6</v>
      </c>
      <c r="E16" s="11">
        <v>2790</v>
      </c>
      <c r="F16" s="11">
        <v>40</v>
      </c>
      <c r="G16" s="11">
        <v>32</v>
      </c>
    </row>
    <row r="17" spans="2:7" x14ac:dyDescent="0.25">
      <c r="B17" s="44"/>
      <c r="C17" s="48"/>
      <c r="D17" s="3" t="s">
        <v>7</v>
      </c>
      <c r="E17" s="11">
        <v>2910</v>
      </c>
      <c r="F17" s="11">
        <v>148</v>
      </c>
      <c r="G17" s="11">
        <v>28</v>
      </c>
    </row>
    <row r="18" spans="2:7" x14ac:dyDescent="0.25">
      <c r="B18" s="44"/>
      <c r="C18" s="48"/>
      <c r="D18" s="3" t="s">
        <v>8</v>
      </c>
      <c r="E18" s="11">
        <v>3167</v>
      </c>
      <c r="F18" s="11">
        <v>279</v>
      </c>
      <c r="G18" s="11">
        <v>22</v>
      </c>
    </row>
    <row r="19" spans="2:7" ht="13.5" customHeight="1" x14ac:dyDescent="0.25">
      <c r="B19" s="44"/>
      <c r="C19" s="48" t="s">
        <v>19</v>
      </c>
      <c r="D19" s="3" t="s">
        <v>9</v>
      </c>
      <c r="E19" s="11">
        <v>2790</v>
      </c>
      <c r="F19" s="11">
        <v>40</v>
      </c>
      <c r="G19" s="11">
        <v>32</v>
      </c>
    </row>
    <row r="20" spans="2:7" x14ac:dyDescent="0.25">
      <c r="B20" s="44"/>
      <c r="C20" s="48"/>
      <c r="D20" s="3" t="s">
        <v>10</v>
      </c>
      <c r="E20" s="11">
        <v>2910</v>
      </c>
      <c r="F20" s="11">
        <v>148</v>
      </c>
      <c r="G20" s="11">
        <v>28</v>
      </c>
    </row>
    <row r="21" spans="2:7" x14ac:dyDescent="0.25">
      <c r="B21" s="44"/>
      <c r="C21" s="48"/>
      <c r="D21" s="3" t="s">
        <v>11</v>
      </c>
      <c r="E21" s="11">
        <v>3167</v>
      </c>
      <c r="F21" s="11">
        <v>279</v>
      </c>
      <c r="G21" s="11">
        <v>22</v>
      </c>
    </row>
    <row r="22" spans="2:7" ht="13.5" customHeight="1" x14ac:dyDescent="0.25">
      <c r="B22" s="44"/>
      <c r="C22" s="48" t="s">
        <v>20</v>
      </c>
      <c r="D22" s="3" t="s">
        <v>12</v>
      </c>
      <c r="E22" s="9">
        <v>4825</v>
      </c>
      <c r="F22" s="5">
        <v>31</v>
      </c>
      <c r="G22" s="7">
        <v>24</v>
      </c>
    </row>
    <row r="23" spans="2:7" x14ac:dyDescent="0.25">
      <c r="B23" s="44"/>
      <c r="C23" s="48"/>
      <c r="D23" s="3" t="s">
        <v>13</v>
      </c>
      <c r="E23" s="9">
        <v>4759</v>
      </c>
      <c r="F23" s="5">
        <v>20</v>
      </c>
      <c r="G23" s="7">
        <v>86</v>
      </c>
    </row>
    <row r="24" spans="2:7" ht="14.25" thickBot="1" x14ac:dyDescent="0.3">
      <c r="B24" s="45"/>
      <c r="C24" s="49"/>
      <c r="D24" s="4" t="s">
        <v>14</v>
      </c>
      <c r="E24" s="10">
        <v>4684</v>
      </c>
      <c r="F24" s="6">
        <v>15</v>
      </c>
      <c r="G24" s="8">
        <v>90</v>
      </c>
    </row>
    <row r="25" spans="2:7" x14ac:dyDescent="0.25">
      <c r="F25" s="30"/>
      <c r="G25" s="30"/>
    </row>
    <row r="26" spans="2:7" s="19" customFormat="1" ht="12.75" x14ac:dyDescent="0.2">
      <c r="B26" s="20"/>
      <c r="C26" s="20"/>
      <c r="D26" s="20"/>
      <c r="E26" s="20"/>
      <c r="F26" s="20"/>
      <c r="G26" s="20"/>
    </row>
    <row r="27" spans="2:7" s="19" customFormat="1" ht="12.75" x14ac:dyDescent="0.2">
      <c r="B27" s="20"/>
      <c r="C27" s="20"/>
      <c r="D27" s="20"/>
      <c r="E27" s="20"/>
      <c r="F27" s="20"/>
      <c r="G27" s="20"/>
    </row>
    <row r="28" spans="2:7" s="19" customFormat="1" ht="18" x14ac:dyDescent="0.25">
      <c r="B28" s="20"/>
      <c r="C28" s="46" t="s">
        <v>38</v>
      </c>
      <c r="D28" s="46"/>
      <c r="E28" s="46"/>
      <c r="F28" s="46"/>
      <c r="G28" s="20"/>
    </row>
    <row r="29" spans="2:7" s="19" customFormat="1" ht="12.75" x14ac:dyDescent="0.2">
      <c r="B29" s="20"/>
      <c r="C29" s="21" t="s">
        <v>39</v>
      </c>
      <c r="D29" s="21"/>
      <c r="E29" s="20"/>
      <c r="F29" s="20"/>
      <c r="G29" s="20"/>
    </row>
    <row r="30" spans="2:7" s="19" customFormat="1" ht="14.25" x14ac:dyDescent="0.2">
      <c r="B30" s="20"/>
      <c r="C30" s="20"/>
      <c r="D30" s="47"/>
      <c r="E30" s="47"/>
      <c r="F30" s="47"/>
      <c r="G30" s="20"/>
    </row>
    <row r="31" spans="2:7" s="19" customFormat="1" ht="12.75" x14ac:dyDescent="0.2">
      <c r="B31" s="20"/>
      <c r="C31" s="22"/>
      <c r="D31" s="20"/>
      <c r="E31" s="20"/>
      <c r="F31" s="20"/>
      <c r="G31" s="20"/>
    </row>
    <row r="32" spans="2:7" s="19" customFormat="1" ht="12.75" x14ac:dyDescent="0.2">
      <c r="B32" s="20"/>
      <c r="C32" s="20"/>
      <c r="D32" s="20"/>
      <c r="E32" s="20"/>
      <c r="F32" s="20"/>
      <c r="G32" s="20"/>
    </row>
    <row r="33" spans="2:7" s="19" customFormat="1" ht="12.75" x14ac:dyDescent="0.2">
      <c r="B33" s="20"/>
      <c r="C33" s="23" t="str">
        <f>C8</f>
        <v>Fecha de publicación: Marzo de 2015</v>
      </c>
      <c r="D33" s="23"/>
      <c r="E33" s="20"/>
      <c r="F33" s="20"/>
      <c r="G33" s="20"/>
    </row>
    <row r="34" spans="2:7" s="19" customFormat="1" ht="12.75" x14ac:dyDescent="0.2">
      <c r="B34" s="20"/>
      <c r="C34" s="20"/>
      <c r="D34" s="20"/>
      <c r="E34" s="20"/>
      <c r="F34" s="20"/>
      <c r="G34" s="20"/>
    </row>
    <row r="35" spans="2:7" s="19" customFormat="1" ht="12.75" x14ac:dyDescent="0.2">
      <c r="B35" s="20"/>
      <c r="C35" s="20"/>
      <c r="D35" s="20"/>
      <c r="E35" s="20"/>
      <c r="F35" s="20"/>
      <c r="G35" s="20"/>
    </row>
    <row r="36" spans="2:7" s="19" customFormat="1" ht="15.75" x14ac:dyDescent="0.25">
      <c r="B36" s="24"/>
      <c r="C36" s="24"/>
      <c r="D36" s="24"/>
      <c r="E36" s="24"/>
      <c r="F36" s="24"/>
      <c r="G36" s="24"/>
    </row>
  </sheetData>
  <mergeCells count="9">
    <mergeCell ref="C3:F3"/>
    <mergeCell ref="D5:F5"/>
    <mergeCell ref="C28:F28"/>
    <mergeCell ref="D30:F30"/>
    <mergeCell ref="B13:B24"/>
    <mergeCell ref="C13:C15"/>
    <mergeCell ref="C16:C18"/>
    <mergeCell ref="C19:C21"/>
    <mergeCell ref="C22:C2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1"/>
  <sheetViews>
    <sheetView tabSelected="1" workbookViewId="0">
      <selection activeCell="G17" sqref="G17"/>
    </sheetView>
  </sheetViews>
  <sheetFormatPr baseColWidth="10" defaultRowHeight="12.75" x14ac:dyDescent="0.2"/>
  <cols>
    <col min="1" max="1" width="4.28515625" style="19" customWidth="1"/>
    <col min="2" max="2" width="15.42578125" style="19" bestFit="1" customWidth="1"/>
    <col min="3" max="3" width="18.140625" style="19" customWidth="1"/>
    <col min="4" max="4" width="32.5703125" style="19" customWidth="1"/>
    <col min="5" max="16384" width="11.42578125" style="19"/>
  </cols>
  <sheetData>
    <row r="1" spans="2:4" x14ac:dyDescent="0.2">
      <c r="B1" s="20"/>
      <c r="C1" s="20"/>
      <c r="D1" s="20"/>
    </row>
    <row r="2" spans="2:4" x14ac:dyDescent="0.2">
      <c r="B2" s="20"/>
      <c r="C2" s="20"/>
      <c r="D2" s="20"/>
    </row>
    <row r="3" spans="2:4" ht="18" x14ac:dyDescent="0.25">
      <c r="B3" s="20"/>
      <c r="C3" s="46" t="s">
        <v>38</v>
      </c>
      <c r="D3" s="46"/>
    </row>
    <row r="4" spans="2:4" x14ac:dyDescent="0.2">
      <c r="B4" s="20"/>
      <c r="C4" s="21" t="s">
        <v>40</v>
      </c>
      <c r="D4" s="21"/>
    </row>
    <row r="5" spans="2:4" ht="14.25" x14ac:dyDescent="0.2">
      <c r="B5" s="20"/>
      <c r="C5" s="34"/>
      <c r="D5" s="31"/>
    </row>
    <row r="6" spans="2:4" x14ac:dyDescent="0.2">
      <c r="B6" s="20"/>
      <c r="C6" s="22"/>
      <c r="D6" s="20"/>
    </row>
    <row r="7" spans="2:4" x14ac:dyDescent="0.2">
      <c r="B7" s="20"/>
      <c r="C7" s="20"/>
      <c r="D7" s="20"/>
    </row>
    <row r="8" spans="2:4" x14ac:dyDescent="0.2">
      <c r="B8" s="20"/>
      <c r="C8" s="23" t="s">
        <v>41</v>
      </c>
      <c r="D8" s="23"/>
    </row>
    <row r="9" spans="2:4" x14ac:dyDescent="0.2">
      <c r="B9" s="20"/>
      <c r="C9" s="20"/>
      <c r="D9" s="20"/>
    </row>
    <row r="10" spans="2:4" x14ac:dyDescent="0.2">
      <c r="B10" s="20"/>
      <c r="C10" s="20"/>
      <c r="D10" s="20"/>
    </row>
    <row r="11" spans="2:4" ht="16.5" customHeight="1" thickBot="1" x14ac:dyDescent="0.3">
      <c r="B11" s="24"/>
      <c r="C11" s="24"/>
      <c r="D11" s="24"/>
    </row>
    <row r="12" spans="2:4" ht="28.5" customHeight="1" x14ac:dyDescent="0.2">
      <c r="B12" s="32" t="s">
        <v>28</v>
      </c>
      <c r="C12" s="32" t="s">
        <v>29</v>
      </c>
      <c r="D12" s="32" t="s">
        <v>31</v>
      </c>
    </row>
    <row r="13" spans="2:4" x14ac:dyDescent="0.2">
      <c r="B13" s="12" t="s">
        <v>22</v>
      </c>
      <c r="C13" s="14">
        <f>BRUNACCI!E24</f>
        <v>3143</v>
      </c>
      <c r="D13" s="17">
        <f>C13/$C$19</f>
        <v>0.12528401163949457</v>
      </c>
    </row>
    <row r="14" spans="2:4" x14ac:dyDescent="0.2">
      <c r="B14" s="12" t="s">
        <v>23</v>
      </c>
      <c r="C14" s="14">
        <f>COMOVEC!E24</f>
        <v>2526</v>
      </c>
      <c r="D14" s="17">
        <f t="shared" ref="D14:D18" si="0">C14/$C$19</f>
        <v>0.10068960019133416</v>
      </c>
    </row>
    <row r="15" spans="2:4" x14ac:dyDescent="0.2">
      <c r="B15" s="12" t="s">
        <v>24</v>
      </c>
      <c r="C15" s="14">
        <f>MARCONI!E24</f>
        <v>2862</v>
      </c>
      <c r="D15" s="17">
        <f t="shared" si="0"/>
        <v>0.11408299119065651</v>
      </c>
    </row>
    <row r="16" spans="2:4" x14ac:dyDescent="0.2">
      <c r="B16" s="12" t="s">
        <v>25</v>
      </c>
      <c r="C16" s="14">
        <f>MONTTCASHIRE!E24</f>
        <v>4274</v>
      </c>
      <c r="D16" s="17">
        <f t="shared" si="0"/>
        <v>0.17036712241399929</v>
      </c>
    </row>
    <row r="17" spans="2:7" x14ac:dyDescent="0.2">
      <c r="B17" s="12" t="s">
        <v>26</v>
      </c>
      <c r="C17" s="14">
        <f>MULTICOM!E24</f>
        <v>7598</v>
      </c>
      <c r="D17" s="17">
        <f t="shared" si="0"/>
        <v>0.30286602622872405</v>
      </c>
    </row>
    <row r="18" spans="2:7" x14ac:dyDescent="0.2">
      <c r="B18" s="12" t="s">
        <v>27</v>
      </c>
      <c r="C18" s="14">
        <f>RACOMDES!E24</f>
        <v>4684</v>
      </c>
      <c r="D18" s="17">
        <f t="shared" si="0"/>
        <v>0.18671024833579145</v>
      </c>
    </row>
    <row r="19" spans="2:7" x14ac:dyDescent="0.2">
      <c r="B19" s="13" t="s">
        <v>30</v>
      </c>
      <c r="C19" s="15">
        <f>SUM(C13:C18)</f>
        <v>25087</v>
      </c>
      <c r="D19" s="16">
        <f>SUM(D13:D18)</f>
        <v>1</v>
      </c>
    </row>
    <row r="21" spans="2:7" x14ac:dyDescent="0.2">
      <c r="B21" s="20"/>
      <c r="C21" s="20"/>
      <c r="D21" s="20"/>
      <c r="E21" s="20"/>
      <c r="F21" s="20"/>
      <c r="G21" s="20"/>
    </row>
    <row r="22" spans="2:7" x14ac:dyDescent="0.2">
      <c r="B22" s="20"/>
      <c r="C22" s="20"/>
      <c r="D22" s="20"/>
      <c r="E22" s="20"/>
      <c r="F22" s="20"/>
      <c r="G22" s="20"/>
    </row>
    <row r="23" spans="2:7" ht="18" x14ac:dyDescent="0.25">
      <c r="B23" s="20"/>
      <c r="C23" s="46" t="s">
        <v>38</v>
      </c>
      <c r="D23" s="46"/>
      <c r="E23" s="46"/>
      <c r="F23" s="46"/>
      <c r="G23" s="20"/>
    </row>
    <row r="24" spans="2:7" x14ac:dyDescent="0.2">
      <c r="B24" s="20"/>
      <c r="C24" s="21" t="s">
        <v>40</v>
      </c>
      <c r="D24" s="21"/>
      <c r="E24" s="20"/>
      <c r="F24" s="20"/>
      <c r="G24" s="20"/>
    </row>
    <row r="25" spans="2:7" ht="14.25" x14ac:dyDescent="0.2">
      <c r="B25" s="20"/>
      <c r="C25" s="20"/>
      <c r="D25" s="47"/>
      <c r="E25" s="47"/>
      <c r="F25" s="47"/>
      <c r="G25" s="20"/>
    </row>
    <row r="26" spans="2:7" x14ac:dyDescent="0.2">
      <c r="B26" s="20"/>
      <c r="C26" s="22"/>
      <c r="D26" s="20"/>
      <c r="E26" s="20"/>
      <c r="F26" s="20"/>
      <c r="G26" s="20"/>
    </row>
    <row r="27" spans="2:7" x14ac:dyDescent="0.2">
      <c r="B27" s="20"/>
      <c r="C27" s="20"/>
      <c r="D27" s="20"/>
      <c r="E27" s="20"/>
      <c r="F27" s="20"/>
      <c r="G27" s="20"/>
    </row>
    <row r="28" spans="2:7" x14ac:dyDescent="0.2">
      <c r="B28" s="20"/>
      <c r="C28" s="23" t="str">
        <f>C8</f>
        <v>Fecha de publicación: Febrero de 2015</v>
      </c>
      <c r="D28" s="23"/>
      <c r="E28" s="20"/>
      <c r="F28" s="20"/>
      <c r="G28" s="20"/>
    </row>
    <row r="29" spans="2:7" x14ac:dyDescent="0.2">
      <c r="B29" s="20"/>
      <c r="C29" s="20"/>
      <c r="D29" s="20"/>
      <c r="E29" s="20"/>
      <c r="F29" s="20"/>
      <c r="G29" s="20"/>
    </row>
    <row r="30" spans="2:7" x14ac:dyDescent="0.2">
      <c r="B30" s="20"/>
      <c r="C30" s="20"/>
      <c r="D30" s="20"/>
      <c r="E30" s="20"/>
      <c r="F30" s="20"/>
      <c r="G30" s="20"/>
    </row>
    <row r="31" spans="2:7" ht="15.75" x14ac:dyDescent="0.25">
      <c r="B31" s="24"/>
      <c r="C31" s="24"/>
      <c r="D31" s="24"/>
      <c r="E31" s="24"/>
      <c r="F31" s="24"/>
      <c r="G31" s="24"/>
    </row>
  </sheetData>
  <mergeCells count="3">
    <mergeCell ref="C3:D3"/>
    <mergeCell ref="C23:F23"/>
    <mergeCell ref="D25:F25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8"/>
  <sheetViews>
    <sheetView workbookViewId="0">
      <selection activeCell="A8" sqref="A8"/>
    </sheetView>
  </sheetViews>
  <sheetFormatPr baseColWidth="10" defaultRowHeight="12.75" x14ac:dyDescent="0.2"/>
  <sheetData>
    <row r="2" spans="1:7" ht="13.5" x14ac:dyDescent="0.25">
      <c r="A2" s="1"/>
      <c r="B2" s="1" t="s">
        <v>22</v>
      </c>
      <c r="C2" s="1" t="s">
        <v>23</v>
      </c>
      <c r="D2" s="1" t="s">
        <v>24</v>
      </c>
      <c r="E2" s="1" t="s">
        <v>25</v>
      </c>
      <c r="F2" s="1" t="s">
        <v>26</v>
      </c>
      <c r="G2" s="1" t="s">
        <v>27</v>
      </c>
    </row>
    <row r="3" spans="1:7" ht="13.5" x14ac:dyDescent="0.25">
      <c r="A3" s="1" t="s">
        <v>32</v>
      </c>
      <c r="B3" s="1">
        <v>3492</v>
      </c>
      <c r="C3" s="1">
        <v>1591</v>
      </c>
      <c r="D3" s="1">
        <v>3498</v>
      </c>
      <c r="E3" s="1">
        <v>171</v>
      </c>
      <c r="F3" s="1">
        <v>8461</v>
      </c>
      <c r="G3" s="1">
        <v>905</v>
      </c>
    </row>
    <row r="4" spans="1:7" ht="13.5" x14ac:dyDescent="0.25">
      <c r="A4" s="1" t="s">
        <v>33</v>
      </c>
      <c r="B4" s="1">
        <v>4703</v>
      </c>
      <c r="C4" s="1">
        <v>3004</v>
      </c>
      <c r="D4" s="1">
        <v>3564</v>
      </c>
      <c r="E4" s="1">
        <v>4218</v>
      </c>
      <c r="F4" s="1">
        <v>8600</v>
      </c>
      <c r="G4" s="1">
        <v>1000</v>
      </c>
    </row>
    <row r="5" spans="1:7" ht="13.5" x14ac:dyDescent="0.25">
      <c r="A5" s="1" t="s">
        <v>34</v>
      </c>
      <c r="B5" s="1">
        <v>4392</v>
      </c>
      <c r="C5" s="1">
        <v>3060</v>
      </c>
      <c r="D5" s="1">
        <v>3393</v>
      </c>
      <c r="E5" s="1">
        <v>6445</v>
      </c>
      <c r="F5" s="1">
        <v>7838</v>
      </c>
      <c r="G5" s="1">
        <v>1152</v>
      </c>
    </row>
    <row r="6" spans="1:7" ht="13.5" x14ac:dyDescent="0.25">
      <c r="A6" s="1" t="s">
        <v>35</v>
      </c>
      <c r="B6" s="1">
        <v>4091</v>
      </c>
      <c r="C6" s="1">
        <v>2955</v>
      </c>
      <c r="D6" s="1">
        <v>3303</v>
      </c>
      <c r="E6" s="1">
        <v>5533</v>
      </c>
      <c r="F6" s="1">
        <v>8063</v>
      </c>
      <c r="G6" s="1">
        <v>1543</v>
      </c>
    </row>
    <row r="7" spans="1:7" ht="13.5" x14ac:dyDescent="0.25">
      <c r="A7" s="1" t="s">
        <v>36</v>
      </c>
      <c r="B7" s="1">
        <v>3390</v>
      </c>
      <c r="C7" s="1">
        <v>2674</v>
      </c>
      <c r="D7" s="1">
        <v>3320</v>
      </c>
      <c r="E7" s="1">
        <v>5168</v>
      </c>
      <c r="F7" s="1">
        <v>8184</v>
      </c>
      <c r="G7" s="1">
        <v>1797</v>
      </c>
    </row>
    <row r="8" spans="1:7" ht="13.5" x14ac:dyDescent="0.25">
      <c r="A8" s="18" t="s">
        <v>37</v>
      </c>
      <c r="B8" s="1">
        <f>BRUNACCI!E15</f>
        <v>2967</v>
      </c>
      <c r="C8" s="1">
        <f>COMOVEC!E14</f>
        <v>2485</v>
      </c>
      <c r="D8" s="1">
        <f>MARCONI!E15</f>
        <v>2819</v>
      </c>
      <c r="E8" s="1">
        <f>MONTTCASHIRE!E15</f>
        <v>4615</v>
      </c>
      <c r="F8" s="1">
        <f>MULTICOM!E15</f>
        <v>8397</v>
      </c>
      <c r="G8" s="1">
        <f>RACOMDES!E15</f>
        <v>2782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BRUNACCI</vt:lpstr>
      <vt:lpstr>COMOVEC</vt:lpstr>
      <vt:lpstr>MARCONI</vt:lpstr>
      <vt:lpstr>MONTTCASHIRE</vt:lpstr>
      <vt:lpstr>MULTICOM</vt:lpstr>
      <vt:lpstr>RACOMDES</vt:lpstr>
      <vt:lpstr>PARTICIPACIÓN DE MERCADO</vt:lpstr>
      <vt:lpstr>EVOLUCIÓN ABONADOS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SENATEL</dc:creator>
  <cp:lastModifiedBy>Roberto Arévalo</cp:lastModifiedBy>
  <dcterms:created xsi:type="dcterms:W3CDTF">1996-11-27T10:00:04Z</dcterms:created>
  <dcterms:modified xsi:type="dcterms:W3CDTF">2015-03-19T21:42:19Z</dcterms:modified>
</cp:coreProperties>
</file>