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7. Julio_2015\"/>
    </mc:Choice>
  </mc:AlternateContent>
  <bookViews>
    <workbookView xWindow="120" yWindow="150" windowWidth="19080" windowHeight="1183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13" i="37" l="1"/>
  <c r="D32" i="37" l="1"/>
  <c r="E66" i="37" s="1"/>
  <c r="D62" i="37"/>
  <c r="D63" i="37"/>
  <c r="C23" i="41"/>
  <c r="B23" i="41"/>
  <c r="C32" i="37"/>
  <c r="E65" i="37" s="1"/>
  <c r="E30" i="37"/>
  <c r="D23" i="37"/>
  <c r="D18" i="37" s="1"/>
  <c r="C18" i="37"/>
  <c r="C59" i="37" s="1"/>
  <c r="B57" i="37"/>
  <c r="C13" i="37"/>
  <c r="B56" i="37" s="1"/>
  <c r="D64" i="37" l="1"/>
  <c r="B58" i="37"/>
  <c r="C60" i="37"/>
  <c r="C61" i="37" s="1"/>
  <c r="E18" i="37"/>
  <c r="E32" i="37"/>
  <c r="E67" i="37"/>
  <c r="E13" i="37"/>
</calcChain>
</file>

<file path=xl/sharedStrings.xml><?xml version="1.0" encoding="utf-8"?>
<sst xmlns="http://schemas.openxmlformats.org/spreadsheetml/2006/main" count="89" uniqueCount="58">
  <si>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</si>
  <si>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</si>
  <si>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</si>
  <si>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</si>
  <si>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</si>
  <si>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</si>
  <si>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</si>
  <si>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</si>
  <si>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</si>
  <si>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</si>
  <si>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</si>
  <si>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</si>
  <si>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</si>
  <si>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</si>
  <si>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</si>
  <si>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</si>
  <si>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</si>
  <si>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</si>
  <si>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</si>
  <si>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</si>
  <si>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</si>
  <si>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</si>
  <si>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</si>
  <si>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</si>
  <si>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</si>
  <si>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</si>
  <si>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</si>
  <si>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</si>
  <si>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</si>
  <si>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</si>
  <si>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NSPC Estructura 1 totales</t>
  </si>
  <si>
    <t>NSPC Estructura 1 asignados</t>
  </si>
  <si>
    <t>NSPC Estructura 1 libres</t>
  </si>
  <si>
    <t>NSPC Estructura 2 totales</t>
  </si>
  <si>
    <t>NSPC Estructura 2 asignados</t>
  </si>
  <si>
    <t>NSPC Estructura 2 libres</t>
  </si>
  <si>
    <t>NSPC Estructura 3 totales</t>
  </si>
  <si>
    <t>NSPC Estructura 3 asignados</t>
  </si>
  <si>
    <t>NSPC Estructura 3 libres</t>
  </si>
  <si>
    <t>ISPC libres</t>
  </si>
  <si>
    <t>ISPC asignados</t>
  </si>
  <si>
    <t>CNT E.P. (Ex-Telecsa S.A.)</t>
  </si>
  <si>
    <t>Etapa E.P.</t>
  </si>
  <si>
    <t>Etapa E.P. (Ex- Etapatelecom S.A.)</t>
  </si>
  <si>
    <t>CNT E.P. (Ex-Andinatel)</t>
  </si>
  <si>
    <t>CNT E.P. (Ex-Pacifictel)</t>
  </si>
  <si>
    <t>Etapa E.P. (Ex-Etapatelecom S.A.)</t>
  </si>
  <si>
    <t>Level 3 S.A.</t>
  </si>
  <si>
    <t xml:space="preserve">     Servicio de Telefonía Fija</t>
  </si>
  <si>
    <t xml:space="preserve">       Plan Técnico Fundamental de Señalización - Recurso Numérico</t>
  </si>
  <si>
    <t xml:space="preserve">       Plan Técnico Fundamental de Señalización </t>
  </si>
  <si>
    <t xml:space="preserve">       Situación Actual del Recurso Numérico de Señalización</t>
  </si>
  <si>
    <t xml:space="preserve">       Puntos de Señalización Nacional e Internacional Asignados</t>
  </si>
  <si>
    <t xml:space="preserve">      Fecha de publicación: Julio del 2015</t>
  </si>
  <si>
    <t>1. Puntos nacionales asignados: Puntos de señalización asignados por la ARCOTEL para utilizarlos a nivel nacional</t>
  </si>
  <si>
    <t>2. Puntos internacionales asignados: Puntos de señalización asignados por la ARCOTEL para utilizarlos a nivel internacional</t>
  </si>
  <si>
    <t>El Recurso Utilizado corresponde a la cantidad de puntos que la Senatel ha asignado a los operadores  y la cantidad de puntos que éstos han utilizado con respecto a lo asignado por la ARCOTEL.</t>
  </si>
  <si>
    <t xml:space="preserve">A continuación se presenta información relacionada con el Recurso Numérico de Señalización asignado por la ARCOTEL, a los distintos operadores de Telefonía Fija.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</si>
</sst>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0" fontId="0" fillId="2" borderId="0" xfId="1" applyFont="1" applyFill="1" applyAlignment="1">
      <alignment vertical="top"/>
    </xf>
    <xf numFmtId="164" fontId="1" fillId="2" borderId="4" xfId="4" applyNumberFormat="1" applyFill="1" applyBorder="1" applyAlignment="1">
      <alignment vertical="top" wrapText="1"/>
    </xf>
    <xf numFmtId="0" fontId="0" fillId="2" borderId="0" xfId="1" applyFont="1" applyFill="1"/>
    <xf numFmtId="0" fontId="1" fillId="2" borderId="5" xfId="1" applyFont="1" applyFill="1" applyBorder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7" fillId="2" borderId="0" xfId="1" applyFont="1" applyFill="1" applyBorder="1" applyAlignment="1">
      <alignment horizontal="justify" vertical="top"/>
    </xf>
    <xf numFmtId="0" fontId="8" fillId="2" borderId="0" xfId="1" applyFont="1" applyFill="1" applyBorder="1" applyAlignment="1">
      <alignment wrapText="1"/>
    </xf>
    <xf numFmtId="0" fontId="9" fillId="2" borderId="0" xfId="3" applyFont="1" applyFill="1" applyBorder="1" applyAlignment="1" applyProtection="1">
      <alignment horizontal="left" vertical="center" wrapText="1" indent="2"/>
    </xf>
    <xf numFmtId="0" fontId="7" fillId="2" borderId="0" xfId="1" applyFont="1" applyFill="1" applyBorder="1" applyAlignment="1">
      <alignment horizontal="left" vertical="center" wrapText="1" indent="2"/>
    </xf>
    <xf numFmtId="0" fontId="10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justify" wrapText="1"/>
    </xf>
    <xf numFmtId="0" fontId="7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4" fontId="1" fillId="2" borderId="1" xfId="4" applyNumberFormat="1" applyFill="1" applyBorder="1" applyAlignment="1">
      <alignment vertical="center" wrapText="1"/>
    </xf>
    <xf numFmtId="164" fontId="1" fillId="2" borderId="4" xfId="4" applyNumberFormat="1" applyFill="1" applyBorder="1" applyAlignment="1">
      <alignment vertical="center" wrapText="1"/>
    </xf>
    <xf numFmtId="164" fontId="1" fillId="2" borderId="6" xfId="4" applyNumberFormat="1" applyFill="1" applyBorder="1" applyAlignment="1">
      <alignment vertical="center" wrapText="1"/>
    </xf>
    <xf numFmtId="164" fontId="1" fillId="2" borderId="0" xfId="4" applyNumberFormat="1" applyFill="1" applyBorder="1" applyAlignment="1">
      <alignment vertical="center" wrapText="1"/>
    </xf>
    <xf numFmtId="164" fontId="1" fillId="2" borderId="2" xfId="4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2" fillId="2" borderId="0" xfId="1" applyFont="1" applyFill="1"/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/>
    </xf>
    <xf numFmtId="0" fontId="14" fillId="2" borderId="0" xfId="1" applyFont="1" applyFill="1" applyAlignment="1">
      <alignment vertical="top" wrapText="1"/>
    </xf>
    <xf numFmtId="3" fontId="14" fillId="2" borderId="0" xfId="1" applyNumberFormat="1" applyFont="1" applyFill="1" applyAlignment="1">
      <alignment vertical="top" wrapText="1"/>
    </xf>
    <xf numFmtId="0" fontId="14" fillId="2" borderId="0" xfId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9" fontId="1" fillId="2" borderId="1" xfId="4" applyNumberFormat="1" applyFill="1" applyBorder="1" applyAlignment="1">
      <alignment vertical="center" wrapText="1"/>
    </xf>
    <xf numFmtId="9" fontId="0" fillId="2" borderId="0" xfId="1" applyNumberFormat="1" applyFont="1" applyFill="1" applyBorder="1" applyAlignment="1">
      <alignment vertical="top" wrapText="1"/>
    </xf>
    <xf numFmtId="0" fontId="0" fillId="2" borderId="0" xfId="1" applyFont="1" applyFill="1" applyProtection="1">
      <protection locked="0"/>
    </xf>
    <xf numFmtId="10" fontId="0" fillId="2" borderId="0" xfId="4" applyNumberFormat="1" applyFont="1" applyFill="1" applyBorder="1" applyAlignment="1">
      <alignment vertical="top" wrapText="1"/>
    </xf>
    <xf numFmtId="0" fontId="7" fillId="2" borderId="9" xfId="1" applyFont="1" applyFill="1" applyBorder="1" applyAlignment="1">
      <alignment vertical="top" wrapText="1"/>
    </xf>
    <xf numFmtId="0" fontId="15" fillId="4" borderId="0" xfId="1" applyFont="1" applyFill="1"/>
    <xf numFmtId="0" fontId="16" fillId="4" borderId="0" xfId="1" applyFont="1" applyFill="1" applyAlignment="1"/>
    <xf numFmtId="0" fontId="17" fillId="4" borderId="0" xfId="1" applyFont="1" applyFill="1" applyAlignment="1">
      <alignment horizontal="left" vertical="center"/>
    </xf>
    <xf numFmtId="0" fontId="17" fillId="4" borderId="0" xfId="1" applyFont="1" applyFill="1" applyAlignment="1">
      <alignment wrapText="1"/>
    </xf>
    <xf numFmtId="0" fontId="18" fillId="5" borderId="0" xfId="0" applyFont="1" applyFill="1" applyAlignment="1"/>
    <xf numFmtId="0" fontId="15" fillId="4" borderId="0" xfId="1" applyFont="1" applyFill="1" applyProtection="1">
      <protection locked="0"/>
    </xf>
    <xf numFmtId="0" fontId="15" fillId="4" borderId="0" xfId="1" applyFont="1" applyFill="1" applyAlignment="1">
      <alignment vertical="top" wrapText="1"/>
    </xf>
    <xf numFmtId="0" fontId="0" fillId="6" borderId="0" xfId="1" applyFont="1" applyFill="1" applyAlignment="1">
      <alignment vertical="top" wrapText="1"/>
    </xf>
    <xf numFmtId="0" fontId="17" fillId="4" borderId="0" xfId="1" applyFont="1" applyFill="1" applyAlignment="1"/>
    <xf numFmtId="0" fontId="19" fillId="8" borderId="1" xfId="1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top" wrapText="1"/>
    </xf>
    <xf numFmtId="0" fontId="0" fillId="7" borderId="2" xfId="1" applyFont="1" applyFill="1" applyBorder="1" applyAlignment="1">
      <alignment vertical="center" wrapText="1"/>
    </xf>
    <xf numFmtId="0" fontId="0" fillId="7" borderId="1" xfId="1" applyFont="1" applyFill="1" applyBorder="1" applyAlignment="1">
      <alignment vertical="center" wrapText="1"/>
    </xf>
    <xf numFmtId="0" fontId="20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/>
    </xf>
    <xf numFmtId="0" fontId="21" fillId="2" borderId="5" xfId="1" applyFont="1" applyFill="1" applyBorder="1"/>
    <xf numFmtId="0" fontId="15" fillId="4" borderId="0" xfId="1" applyFont="1" applyFill="1" applyAlignment="1" applyProtection="1">
      <alignment vertical="top" wrapText="1"/>
      <protection locked="0"/>
    </xf>
    <xf numFmtId="0" fontId="0" fillId="6" borderId="0" xfId="1" applyFont="1" applyFill="1"/>
    <xf numFmtId="0" fontId="22" fillId="8" borderId="7" xfId="1" applyFont="1" applyFill="1" applyBorder="1" applyAlignment="1">
      <alignment vertical="center" wrapText="1"/>
    </xf>
    <xf numFmtId="0" fontId="22" fillId="8" borderId="7" xfId="1" applyFont="1" applyFill="1" applyBorder="1" applyAlignment="1">
      <alignment horizontal="center" wrapText="1"/>
    </xf>
    <xf numFmtId="0" fontId="0" fillId="9" borderId="0" xfId="0" applyFill="1"/>
    <xf numFmtId="0" fontId="15" fillId="4" borderId="0" xfId="0" applyFont="1" applyFill="1"/>
    <xf numFmtId="0" fontId="0" fillId="8" borderId="0" xfId="0" applyFill="1"/>
    <xf numFmtId="0" fontId="15" fillId="8" borderId="0" xfId="0" applyFont="1" applyFill="1"/>
    <xf numFmtId="0" fontId="21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9" fillId="8" borderId="3" xfId="1" applyFont="1" applyFill="1" applyBorder="1" applyAlignment="1">
      <alignment horizontal="center" vertical="top" wrapText="1"/>
    </xf>
    <xf numFmtId="0" fontId="19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5">
    <cellStyle name="=C:\WINNT\SYSTEM32\COMMAND.COM" xfId="1"/>
    <cellStyle name="ANCLAS,REZONES Y SUS PARTES,DE FUNDICION,DE HIERRO O DE ACERO" xfId="2"/>
    <cellStyle name="Hipervínculo" xfId="3" builtinId="8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0000FF"/>
      <color rgb="FFFF66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45171639396858"/>
          <c:y val="8.1105374871619312E-2"/>
          <c:w val="0.46399733238350016"/>
          <c:h val="0.8384230058199246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4660317292267417"/>
                  <c:y val="-8.30689977312158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9490133838456717"/>
                  <c:y val="-0.123710485341874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5297156792764499"/>
                  <c:y val="0.1875706214689265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8234278175383527"/>
                  <c:y val="-0.101694915254237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66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6699"/>
                        </a:solidFill>
                      </a:rPr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54464877645828436"/>
                  <c:y val="0.114769966254218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8191213483287502"/>
                  <c:y val="-1.807909604519774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34683561571166"/>
                  <c:y val="0.1192493438320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</a:t>
                    </a:r>
                    <a:r>
                      <a:rPr lang="en-US" baseline="0"/>
                      <a:t> </a:t>
                    </a:r>
                    <a:r>
                      <a:rPr lang="en-US"/>
                      <a:t>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01224931099204E-2"/>
          <c:y val="4.4067796610169491E-2"/>
          <c:w val="0.89001740518720052"/>
          <c:h val="0.79322033898305089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'2-PTFS'!$B$13:$B$22</c:f>
              <c:numCache>
                <c:formatCode>#,##0</c:formatCode>
                <c:ptCount val="10"/>
                <c:pt idx="0">
                  <c:v>2048</c:v>
                </c:pt>
                <c:pt idx="1">
                  <c:v>2048</c:v>
                </c:pt>
                <c:pt idx="2">
                  <c:v>128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0</c:v>
                </c:pt>
                <c:pt idx="9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'2-PTFS'!$C$13:$C$22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97424"/>
        <c:axId val="143721040"/>
      </c:barChart>
      <c:catAx>
        <c:axId val="10359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3721040"/>
        <c:crosses val="autoZero"/>
        <c:auto val="1"/>
        <c:lblAlgn val="ctr"/>
        <c:lblOffset val="100"/>
        <c:noMultiLvlLbl val="0"/>
      </c:catAx>
      <c:valAx>
        <c:axId val="14372104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781260499319204E-3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3597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720306977989642"/>
          <c:y val="0.93728813559322033"/>
          <c:w val="0.2760235336319245"/>
          <c:h val="5.59322033898305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22</xdr:row>
      <xdr:rowOff>171450</xdr:rowOff>
    </xdr:from>
    <xdr:to>
      <xdr:col>2</xdr:col>
      <xdr:colOff>4876800</xdr:colOff>
      <xdr:row>24</xdr:row>
      <xdr:rowOff>47625</xdr:rowOff>
    </xdr:to>
    <xdr:sp macro="[0]!señalizacion" textlink="">
      <xdr:nvSpPr>
        <xdr:cNvPr id="113683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4610100</xdr:colOff>
      <xdr:row>24</xdr:row>
      <xdr:rowOff>171450</xdr:rowOff>
    </xdr:from>
    <xdr:to>
      <xdr:col>2</xdr:col>
      <xdr:colOff>4876800</xdr:colOff>
      <xdr:row>26</xdr:row>
      <xdr:rowOff>9525</xdr:rowOff>
    </xdr:to>
    <xdr:sp macro="[0]!ptfs2" textlink="">
      <xdr:nvSpPr>
        <xdr:cNvPr id="113685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91525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3286125</xdr:colOff>
      <xdr:row>4</xdr:row>
      <xdr:rowOff>9525</xdr:rowOff>
    </xdr:from>
    <xdr:to>
      <xdr:col>4</xdr:col>
      <xdr:colOff>3450</xdr:colOff>
      <xdr:row>8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425" y="762000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47</xdr:row>
      <xdr:rowOff>123825</xdr:rowOff>
    </xdr:from>
    <xdr:to>
      <xdr:col>2</xdr:col>
      <xdr:colOff>167217</xdr:colOff>
      <xdr:row>49</xdr:row>
      <xdr:rowOff>63500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3257550" y="9153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323850</xdr:colOff>
      <xdr:row>3</xdr:row>
      <xdr:rowOff>57150</xdr:rowOff>
    </xdr:from>
    <xdr:to>
      <xdr:col>4</xdr:col>
      <xdr:colOff>813075</xdr:colOff>
      <xdr:row>8</xdr:row>
      <xdr:rowOff>16869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62865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2905125</xdr:colOff>
      <xdr:row>31</xdr:row>
      <xdr:rowOff>0</xdr:rowOff>
    </xdr:from>
    <xdr:to>
      <xdr:col>1</xdr:col>
      <xdr:colOff>1653117</xdr:colOff>
      <xdr:row>32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2905125" y="5610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</xdr:col>
      <xdr:colOff>1209675</xdr:colOff>
      <xdr:row>3</xdr:row>
      <xdr:rowOff>142875</xdr:rowOff>
    </xdr:from>
    <xdr:to>
      <xdr:col>2</xdr:col>
      <xdr:colOff>2041800</xdr:colOff>
      <xdr:row>8</xdr:row>
      <xdr:rowOff>102594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7143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52475" y="1933576"/>
    <xdr:ext cx="9896475" cy="50672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180975</xdr:colOff>
      <xdr:row>3</xdr:row>
      <xdr:rowOff>57150</xdr:rowOff>
    </xdr:from>
    <xdr:to>
      <xdr:col>14</xdr:col>
      <xdr:colOff>12975</xdr:colOff>
      <xdr:row>8</xdr:row>
      <xdr:rowOff>16869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6286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0.59715</cdr:x>
      <cdr:y>0.17158</cdr:y>
    </cdr:from>
    <cdr:to>
      <cdr:x>0.73332</cdr:x>
      <cdr:y>0.3282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909720" y="915215"/>
          <a:ext cx="1347603" cy="83541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0.63158</cdr:x>
      <cdr:y>0.59092</cdr:y>
    </cdr:from>
    <cdr:to>
      <cdr:x>0.75283</cdr:x>
      <cdr:y>0.66742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29521" y="3320844"/>
          <a:ext cx="1117371" cy="4299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FF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0.63675</cdr:x>
      <cdr:y>0.32627</cdr:y>
    </cdr:from>
    <cdr:to>
      <cdr:x>0.75094</cdr:x>
      <cdr:y>0.4111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67911" y="1833542"/>
          <a:ext cx="1052311" cy="476723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0.63725</cdr:x>
      <cdr:y>0.6788</cdr:y>
    </cdr:from>
    <cdr:to>
      <cdr:x>0.71625</cdr:x>
      <cdr:y>0.7573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81771" y="3814691"/>
          <a:ext cx="728019" cy="441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0.19956</cdr:x>
      <cdr:y>0.50825</cdr:y>
    </cdr:from>
    <cdr:to>
      <cdr:x>0.28906</cdr:x>
      <cdr:y>0.50825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74971" y="2711005"/>
          <a:ext cx="885734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0.69925</cdr:x>
      <cdr:y>0.45339</cdr:y>
    </cdr:from>
    <cdr:to>
      <cdr:x>0.8145</cdr:x>
      <cdr:y>0.45339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20110" y="2418382"/>
          <a:ext cx="114056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0.20674</cdr:x>
      <cdr:y>0.3075</cdr:y>
    </cdr:from>
    <cdr:to>
      <cdr:x>0.28499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45984" y="1640205"/>
          <a:ext cx="77439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0.15271</cdr:x>
      <cdr:y>0.19286</cdr:y>
    </cdr:from>
    <cdr:to>
      <cdr:x>0.30029</cdr:x>
      <cdr:y>0.28904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1294" y="1028699"/>
          <a:ext cx="1460506" cy="51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0.012</cdr:x>
      <cdr:y>0.88475</cdr:y>
    </cdr:from>
    <cdr:to>
      <cdr:x>0.38825</cdr:x>
      <cdr:y>0.992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8" y="4972074"/>
          <a:ext cx="3474727" cy="602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343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2</xdr:row>
      <xdr:rowOff>161925</xdr:rowOff>
    </xdr:from>
    <xdr:to>
      <xdr:col>13</xdr:col>
      <xdr:colOff>755925</xdr:colOff>
      <xdr:row>7</xdr:row>
      <xdr:rowOff>102594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5524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3"/>
  <sheetViews>
    <sheetView showGridLines="0" tabSelected="1" zoomScaleNormal="100" workbookViewId="0">
      <selection activeCell="D1" sqref="D1"/>
    </sheetView>
  </sheetViews>
  <sheetFormatPr baseColWidth="10" defaultRowHeight="12.75" x14ac:dyDescent="0.2"/>
  <cols>
    <col min="1" max="1" width="35.42578125" style="15" customWidth="1"/>
    <col min="2" max="2" width="17.7109375" style="11" customWidth="1"/>
    <col min="3" max="3" width="74.7109375" style="11" customWidth="1"/>
    <col min="4" max="4" width="17.7109375" style="11" customWidth="1"/>
    <col min="5" max="27" width="11.42578125" style="15"/>
    <col min="28" max="16384" width="11.42578125" style="11"/>
  </cols>
  <sheetData>
    <row r="1" spans="2:4" x14ac:dyDescent="0.2">
      <c r="B1" s="55"/>
      <c r="C1" s="55"/>
      <c r="D1" s="60"/>
    </row>
    <row r="2" spans="2:4" ht="18" x14ac:dyDescent="0.25">
      <c r="B2" s="56" t="s">
        <v>48</v>
      </c>
      <c r="C2" s="55"/>
      <c r="D2" s="55"/>
    </row>
    <row r="3" spans="2:4" ht="14.25" x14ac:dyDescent="0.2">
      <c r="B3" s="57" t="s">
        <v>49</v>
      </c>
      <c r="C3" s="55"/>
      <c r="D3" s="55"/>
    </row>
    <row r="4" spans="2:4" ht="14.25" x14ac:dyDescent="0.2">
      <c r="B4" s="58"/>
      <c r="C4" s="55"/>
      <c r="D4" s="55"/>
    </row>
    <row r="5" spans="2:4" ht="14.25" x14ac:dyDescent="0.2">
      <c r="B5" s="58"/>
      <c r="C5" s="55"/>
      <c r="D5" s="55"/>
    </row>
    <row r="6" spans="2:4" ht="14.25" x14ac:dyDescent="0.2">
      <c r="B6" s="58"/>
      <c r="C6" s="55"/>
      <c r="D6" s="55"/>
    </row>
    <row r="7" spans="2:4" ht="14.25" x14ac:dyDescent="0.2">
      <c r="B7" s="58"/>
      <c r="C7" s="55"/>
      <c r="D7" s="55"/>
    </row>
    <row r="8" spans="2:4" x14ac:dyDescent="0.2">
      <c r="B8" s="59" t="s">
        <v>53</v>
      </c>
      <c r="C8" s="55"/>
      <c r="D8" s="55"/>
    </row>
    <row r="9" spans="2:4" x14ac:dyDescent="0.2">
      <c r="B9" s="55"/>
      <c r="C9" s="55"/>
      <c r="D9" s="55"/>
    </row>
    <row r="10" spans="2:4" x14ac:dyDescent="0.2">
      <c r="B10" s="55"/>
      <c r="C10" s="55"/>
      <c r="D10" s="55"/>
    </row>
    <row r="11" spans="2:4" x14ac:dyDescent="0.2">
      <c r="B11" s="73"/>
      <c r="C11" s="73"/>
      <c r="D11" s="73"/>
    </row>
    <row r="13" spans="2:4" ht="15" x14ac:dyDescent="0.25">
      <c r="C13" s="23"/>
    </row>
    <row r="14" spans="2:4" x14ac:dyDescent="0.2">
      <c r="C14" s="18"/>
    </row>
    <row r="15" spans="2:4" ht="42.75" x14ac:dyDescent="0.2">
      <c r="C15" s="19" t="s">
        <v>22</v>
      </c>
    </row>
    <row r="16" spans="2:4" ht="14.25" x14ac:dyDescent="0.2">
      <c r="C16" s="19"/>
    </row>
    <row r="17" spans="3:15" ht="42.75" x14ac:dyDescent="0.2">
      <c r="C17" s="19" t="s">
        <v>56</v>
      </c>
    </row>
    <row r="18" spans="3:15" ht="14.25" x14ac:dyDescent="0.2">
      <c r="C18" s="19"/>
    </row>
    <row r="19" spans="3:15" ht="42.75" x14ac:dyDescent="0.2">
      <c r="C19" s="25" t="s">
        <v>11</v>
      </c>
    </row>
    <row r="20" spans="3:15" ht="14.25" x14ac:dyDescent="0.2">
      <c r="C20" s="25"/>
    </row>
    <row r="21" spans="3:15" ht="42.75" x14ac:dyDescent="0.2">
      <c r="C21" s="24" t="s">
        <v>57</v>
      </c>
    </row>
    <row r="22" spans="3:15" ht="14.25" x14ac:dyDescent="0.2">
      <c r="C22" s="19"/>
    </row>
    <row r="23" spans="3:15" ht="15" x14ac:dyDescent="0.25">
      <c r="C23" s="20"/>
    </row>
    <row r="24" spans="3:15" ht="14.25" x14ac:dyDescent="0.2">
      <c r="C24" s="21" t="s">
        <v>10</v>
      </c>
      <c r="D24" s="13"/>
      <c r="E24" s="16"/>
      <c r="F24" s="16"/>
      <c r="G24" s="16"/>
    </row>
    <row r="25" spans="3:15" ht="14.25" x14ac:dyDescent="0.2">
      <c r="C25" s="21"/>
      <c r="D25" s="13"/>
      <c r="E25" s="16"/>
      <c r="F25" s="16"/>
      <c r="G25" s="16"/>
    </row>
    <row r="26" spans="3:15" ht="18.75" customHeight="1" x14ac:dyDescent="0.2">
      <c r="C26" s="21" t="s">
        <v>23</v>
      </c>
    </row>
    <row r="27" spans="3:15" ht="14.25" x14ac:dyDescent="0.2">
      <c r="C27" s="22"/>
      <c r="D27" s="14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30" spans="3:15" x14ac:dyDescent="0.2">
      <c r="D30" s="52"/>
    </row>
    <row r="33" spans="3:3" x14ac:dyDescent="0.2">
      <c r="C33" s="52"/>
    </row>
  </sheetData>
  <phoneticPr fontId="2" type="noConversion"/>
  <hyperlinks>
    <hyperlink ref="C24" location="'1-PTFS'!A1" display="1. Situación Actual de la Distribución del Recurso Numérico"/>
    <hyperlink ref="C26" location="'2-PTFS'!A1" display="2. Puntos de Señalización Nacional e Internacional Asignados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8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" bestFit="1" customWidth="1"/>
    <col min="2" max="2" width="30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3"/>
    <col min="22" max="16384" width="11.42578125" style="1"/>
  </cols>
  <sheetData>
    <row r="1" spans="1:21" x14ac:dyDescent="0.2">
      <c r="A1" s="61"/>
      <c r="B1" s="61"/>
      <c r="C1" s="61"/>
      <c r="D1" s="61"/>
      <c r="E1" s="72"/>
    </row>
    <row r="2" spans="1:21" ht="18" x14ac:dyDescent="0.25">
      <c r="A2" s="56" t="s">
        <v>48</v>
      </c>
      <c r="B2" s="61"/>
      <c r="C2" s="61"/>
      <c r="D2" s="61"/>
      <c r="E2" s="61"/>
    </row>
    <row r="3" spans="1:21" ht="14.25" x14ac:dyDescent="0.2">
      <c r="A3" s="57" t="s">
        <v>50</v>
      </c>
      <c r="B3" s="61"/>
      <c r="C3" s="61"/>
      <c r="D3" s="61"/>
      <c r="E3" s="61"/>
    </row>
    <row r="4" spans="1:21" ht="14.25" x14ac:dyDescent="0.2">
      <c r="A4" s="63" t="s">
        <v>51</v>
      </c>
      <c r="B4" s="61"/>
      <c r="C4" s="61"/>
      <c r="D4" s="61"/>
      <c r="E4" s="61"/>
    </row>
    <row r="5" spans="1:21" ht="14.25" x14ac:dyDescent="0.2">
      <c r="A5" s="58"/>
      <c r="B5" s="61"/>
      <c r="C5" s="61"/>
      <c r="D5" s="61"/>
      <c r="E5" s="61"/>
    </row>
    <row r="6" spans="1:21" ht="14.25" x14ac:dyDescent="0.2">
      <c r="A6" s="58"/>
      <c r="B6" s="61"/>
      <c r="C6" s="61"/>
      <c r="D6" s="61"/>
      <c r="E6" s="61"/>
    </row>
    <row r="7" spans="1:21" ht="14.25" x14ac:dyDescent="0.2">
      <c r="A7" s="58"/>
      <c r="B7" s="61"/>
      <c r="C7" s="61"/>
      <c r="D7" s="61"/>
      <c r="E7" s="61"/>
    </row>
    <row r="8" spans="1:21" x14ac:dyDescent="0.2">
      <c r="A8" s="59" t="s">
        <v>53</v>
      </c>
      <c r="B8" s="61"/>
      <c r="C8" s="61"/>
      <c r="D8" s="61"/>
      <c r="E8" s="61"/>
    </row>
    <row r="9" spans="1:21" x14ac:dyDescent="0.2">
      <c r="A9" s="61"/>
      <c r="B9" s="61"/>
      <c r="C9" s="61"/>
      <c r="D9" s="61"/>
      <c r="E9" s="61"/>
    </row>
    <row r="10" spans="1:21" x14ac:dyDescent="0.2">
      <c r="A10" s="61"/>
      <c r="B10" s="61"/>
      <c r="C10" s="61"/>
      <c r="D10" s="61"/>
      <c r="E10" s="61"/>
    </row>
    <row r="11" spans="1:21" x14ac:dyDescent="0.2">
      <c r="A11" s="62"/>
      <c r="B11" s="62"/>
      <c r="C11" s="62"/>
      <c r="D11" s="62"/>
      <c r="E11" s="62"/>
    </row>
    <row r="12" spans="1:21" s="6" customFormat="1" ht="28.5" customHeight="1" x14ac:dyDescent="0.2">
      <c r="A12" s="64" t="s">
        <v>0</v>
      </c>
      <c r="B12" s="85" t="s">
        <v>24</v>
      </c>
      <c r="C12" s="86"/>
      <c r="D12" s="64" t="s">
        <v>25</v>
      </c>
      <c r="E12" s="65" t="s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8.25" x14ac:dyDescent="0.2">
      <c r="A13" s="81" t="s">
        <v>2</v>
      </c>
      <c r="B13" s="4" t="s">
        <v>6</v>
      </c>
      <c r="C13" s="90">
        <f>4*16*128</f>
        <v>8192</v>
      </c>
      <c r="D13" s="32">
        <f>SUM(D14:D16)</f>
        <v>4224</v>
      </c>
      <c r="E13" s="27">
        <f>+D13/C13</f>
        <v>0.515625</v>
      </c>
      <c r="F13" s="49"/>
    </row>
    <row r="14" spans="1:21" x14ac:dyDescent="0.2">
      <c r="A14" s="82"/>
      <c r="B14" s="4" t="s">
        <v>44</v>
      </c>
      <c r="C14" s="91"/>
      <c r="D14" s="32">
        <v>2048</v>
      </c>
      <c r="E14" s="28"/>
    </row>
    <row r="15" spans="1:21" x14ac:dyDescent="0.2">
      <c r="A15" s="82"/>
      <c r="B15" s="4" t="s">
        <v>45</v>
      </c>
      <c r="C15" s="91"/>
      <c r="D15" s="32">
        <v>2048</v>
      </c>
      <c r="E15" s="28"/>
      <c r="G15" s="49"/>
    </row>
    <row r="16" spans="1:21" x14ac:dyDescent="0.2">
      <c r="A16" s="83"/>
      <c r="B16" s="4" t="s">
        <v>42</v>
      </c>
      <c r="C16" s="92"/>
      <c r="D16" s="32">
        <v>128</v>
      </c>
      <c r="E16" s="28"/>
    </row>
    <row r="17" spans="1:8" x14ac:dyDescent="0.2">
      <c r="A17" s="66"/>
      <c r="B17" s="7"/>
      <c r="C17" s="33"/>
      <c r="D17" s="33"/>
      <c r="E17" s="29"/>
    </row>
    <row r="18" spans="1:8" ht="25.5" x14ac:dyDescent="0.2">
      <c r="A18" s="81" t="s">
        <v>3</v>
      </c>
      <c r="B18" s="4" t="s">
        <v>7</v>
      </c>
      <c r="C18" s="90">
        <f>112*64</f>
        <v>7168</v>
      </c>
      <c r="D18" s="32">
        <f>SUM(D19:D28)</f>
        <v>896</v>
      </c>
      <c r="E18" s="27">
        <f>+D18/C18</f>
        <v>0.125</v>
      </c>
    </row>
    <row r="19" spans="1:8" x14ac:dyDescent="0.2">
      <c r="A19" s="82"/>
      <c r="B19" s="4" t="s">
        <v>19</v>
      </c>
      <c r="C19" s="91"/>
      <c r="D19" s="32">
        <v>64</v>
      </c>
      <c r="E19" s="30"/>
      <c r="H19" s="49"/>
    </row>
    <row r="20" spans="1:8" x14ac:dyDescent="0.2">
      <c r="A20" s="82"/>
      <c r="B20" s="4" t="s">
        <v>13</v>
      </c>
      <c r="C20" s="91"/>
      <c r="D20" s="32">
        <v>64</v>
      </c>
      <c r="E20" s="30"/>
    </row>
    <row r="21" spans="1:8" x14ac:dyDescent="0.2">
      <c r="A21" s="82"/>
      <c r="B21" s="4" t="s">
        <v>14</v>
      </c>
      <c r="C21" s="91"/>
      <c r="D21" s="32">
        <v>64</v>
      </c>
      <c r="E21" s="30"/>
    </row>
    <row r="22" spans="1:8" x14ac:dyDescent="0.2">
      <c r="A22" s="82"/>
      <c r="B22" s="4" t="s">
        <v>15</v>
      </c>
      <c r="C22" s="91"/>
      <c r="D22" s="32">
        <v>64</v>
      </c>
      <c r="E22" s="30"/>
    </row>
    <row r="23" spans="1:8" x14ac:dyDescent="0.2">
      <c r="A23" s="82"/>
      <c r="B23" s="4" t="s">
        <v>16</v>
      </c>
      <c r="C23" s="91"/>
      <c r="D23" s="32">
        <f>64*5</f>
        <v>320</v>
      </c>
      <c r="E23" s="30"/>
    </row>
    <row r="24" spans="1:8" x14ac:dyDescent="0.2">
      <c r="A24" s="82"/>
      <c r="B24" s="4" t="s">
        <v>41</v>
      </c>
      <c r="C24" s="91"/>
      <c r="D24" s="32">
        <v>128</v>
      </c>
      <c r="E24" s="30"/>
    </row>
    <row r="25" spans="1:8" x14ac:dyDescent="0.2">
      <c r="A25" s="82"/>
      <c r="B25" s="4" t="s">
        <v>17</v>
      </c>
      <c r="C25" s="91"/>
      <c r="D25" s="32">
        <v>64</v>
      </c>
      <c r="E25" s="30"/>
    </row>
    <row r="26" spans="1:8" ht="25.5" x14ac:dyDescent="0.2">
      <c r="A26" s="82"/>
      <c r="B26" s="34" t="s">
        <v>46</v>
      </c>
      <c r="C26" s="91"/>
      <c r="D26" s="32">
        <v>64</v>
      </c>
      <c r="E26" s="30"/>
    </row>
    <row r="27" spans="1:8" x14ac:dyDescent="0.2">
      <c r="A27" s="82"/>
      <c r="B27" s="4" t="s">
        <v>47</v>
      </c>
      <c r="C27" s="91"/>
      <c r="D27" s="32">
        <v>64</v>
      </c>
      <c r="E27" s="30"/>
    </row>
    <row r="28" spans="1:8" x14ac:dyDescent="0.2">
      <c r="A28" s="83"/>
      <c r="B28" s="4" t="s">
        <v>18</v>
      </c>
      <c r="C28" s="92"/>
      <c r="D28" s="32">
        <v>0</v>
      </c>
      <c r="E28" s="30"/>
    </row>
    <row r="29" spans="1:8" x14ac:dyDescent="0.2">
      <c r="A29" s="66"/>
      <c r="B29" s="7"/>
      <c r="C29" s="33"/>
      <c r="D29" s="33"/>
      <c r="E29" s="29"/>
    </row>
    <row r="30" spans="1:8" ht="25.5" x14ac:dyDescent="0.2">
      <c r="A30" s="67" t="s">
        <v>4</v>
      </c>
      <c r="B30" s="4" t="s">
        <v>8</v>
      </c>
      <c r="C30" s="34">
        <v>1024</v>
      </c>
      <c r="D30" s="34">
        <v>0</v>
      </c>
      <c r="E30" s="27">
        <f>+D30/C30</f>
        <v>0</v>
      </c>
    </row>
    <row r="31" spans="1:8" x14ac:dyDescent="0.2">
      <c r="A31" s="66"/>
      <c r="B31" s="7"/>
      <c r="C31" s="26"/>
      <c r="D31" s="26"/>
      <c r="E31" s="31"/>
    </row>
    <row r="32" spans="1:8" ht="25.5" customHeight="1" x14ac:dyDescent="0.2">
      <c r="A32" s="84" t="s">
        <v>5</v>
      </c>
      <c r="B32" s="8" t="s">
        <v>9</v>
      </c>
      <c r="C32" s="87">
        <f>8*3</f>
        <v>24</v>
      </c>
      <c r="D32" s="34">
        <f>SUM(D33:D41)</f>
        <v>21</v>
      </c>
      <c r="E32" s="50">
        <f>+D32/C32</f>
        <v>0.875</v>
      </c>
      <c r="F32" s="51"/>
    </row>
    <row r="33" spans="1:6" x14ac:dyDescent="0.2">
      <c r="A33" s="84"/>
      <c r="B33" s="4" t="s">
        <v>44</v>
      </c>
      <c r="C33" s="88"/>
      <c r="D33" s="34">
        <v>2</v>
      </c>
      <c r="E33" s="10"/>
      <c r="F33" s="53"/>
    </row>
    <row r="34" spans="1:6" x14ac:dyDescent="0.2">
      <c r="A34" s="84"/>
      <c r="B34" s="4" t="s">
        <v>45</v>
      </c>
      <c r="C34" s="88"/>
      <c r="D34" s="4">
        <v>2</v>
      </c>
      <c r="E34" s="10"/>
    </row>
    <row r="35" spans="1:6" x14ac:dyDescent="0.2">
      <c r="A35" s="84"/>
      <c r="B35" s="4" t="s">
        <v>42</v>
      </c>
      <c r="C35" s="88"/>
      <c r="D35" s="4">
        <v>1</v>
      </c>
      <c r="E35" s="10"/>
    </row>
    <row r="36" spans="1:6" ht="13.5" customHeight="1" x14ac:dyDescent="0.2">
      <c r="A36" s="84"/>
      <c r="B36" s="4" t="s">
        <v>46</v>
      </c>
      <c r="C36" s="88"/>
      <c r="D36" s="4">
        <v>1</v>
      </c>
      <c r="E36" s="10"/>
    </row>
    <row r="37" spans="1:6" x14ac:dyDescent="0.2">
      <c r="A37" s="84"/>
      <c r="B37" s="4" t="s">
        <v>14</v>
      </c>
      <c r="C37" s="88"/>
      <c r="D37" s="4">
        <v>1</v>
      </c>
      <c r="E37" s="10"/>
    </row>
    <row r="38" spans="1:6" x14ac:dyDescent="0.2">
      <c r="A38" s="84"/>
      <c r="B38" s="4" t="s">
        <v>13</v>
      </c>
      <c r="C38" s="88"/>
      <c r="D38" s="4">
        <v>1</v>
      </c>
      <c r="E38" s="10"/>
    </row>
    <row r="39" spans="1:6" x14ac:dyDescent="0.2">
      <c r="A39" s="84"/>
      <c r="B39" s="4" t="s">
        <v>16</v>
      </c>
      <c r="C39" s="88"/>
      <c r="D39" s="4">
        <v>4</v>
      </c>
      <c r="E39" s="10"/>
    </row>
    <row r="40" spans="1:6" x14ac:dyDescent="0.2">
      <c r="A40" s="84"/>
      <c r="B40" s="4" t="s">
        <v>15</v>
      </c>
      <c r="C40" s="88"/>
      <c r="D40" s="4">
        <v>6</v>
      </c>
      <c r="E40" s="10"/>
    </row>
    <row r="41" spans="1:6" x14ac:dyDescent="0.2">
      <c r="A41" s="84"/>
      <c r="B41" s="4" t="s">
        <v>41</v>
      </c>
      <c r="C41" s="89"/>
      <c r="D41" s="4">
        <v>3</v>
      </c>
      <c r="E41" s="10"/>
    </row>
    <row r="43" spans="1:6" x14ac:dyDescent="0.2">
      <c r="A43" s="68" t="s">
        <v>12</v>
      </c>
      <c r="B43" s="69"/>
      <c r="C43" s="69"/>
      <c r="D43" s="69"/>
      <c r="E43" s="69"/>
    </row>
    <row r="44" spans="1:6" ht="4.5" customHeight="1" x14ac:dyDescent="0.2">
      <c r="A44" s="69"/>
      <c r="B44" s="69"/>
      <c r="C44" s="69"/>
      <c r="D44" s="69"/>
      <c r="E44" s="69"/>
    </row>
    <row r="45" spans="1:6" ht="27" customHeight="1" x14ac:dyDescent="0.2">
      <c r="A45" s="80" t="s">
        <v>26</v>
      </c>
      <c r="B45" s="80"/>
      <c r="C45" s="80"/>
      <c r="D45" s="80"/>
      <c r="E45" s="80"/>
    </row>
    <row r="46" spans="1:6" x14ac:dyDescent="0.2">
      <c r="A46" s="70" t="s">
        <v>27</v>
      </c>
      <c r="B46" s="69"/>
      <c r="C46" s="69"/>
      <c r="D46" s="69"/>
      <c r="E46" s="69"/>
    </row>
    <row r="47" spans="1:6" x14ac:dyDescent="0.2">
      <c r="A47" s="71"/>
      <c r="B47" s="69"/>
      <c r="C47" s="69"/>
      <c r="D47" s="69"/>
      <c r="E47" s="69"/>
    </row>
    <row r="49" spans="1:7" x14ac:dyDescent="0.2">
      <c r="D49" s="2"/>
    </row>
    <row r="56" spans="1:7" x14ac:dyDescent="0.2">
      <c r="A56" s="46" t="s">
        <v>30</v>
      </c>
      <c r="B56" s="47">
        <f>+C13</f>
        <v>8192</v>
      </c>
      <c r="C56" s="46"/>
      <c r="D56" s="46"/>
      <c r="E56" s="46"/>
      <c r="F56" s="48"/>
      <c r="G56" s="48"/>
    </row>
    <row r="57" spans="1:7" x14ac:dyDescent="0.2">
      <c r="A57" s="46" t="s">
        <v>31</v>
      </c>
      <c r="B57" s="47">
        <f>+D13</f>
        <v>4224</v>
      </c>
      <c r="C57" s="46"/>
      <c r="D57" s="46"/>
      <c r="E57" s="46"/>
      <c r="F57" s="48"/>
      <c r="G57" s="48"/>
    </row>
    <row r="58" spans="1:7" x14ac:dyDescent="0.2">
      <c r="A58" s="46" t="s">
        <v>32</v>
      </c>
      <c r="B58" s="47">
        <f>+B56-B57</f>
        <v>3968</v>
      </c>
      <c r="C58" s="46"/>
      <c r="D58" s="46"/>
      <c r="E58" s="46"/>
      <c r="F58" s="48"/>
      <c r="G58" s="48"/>
    </row>
    <row r="59" spans="1:7" x14ac:dyDescent="0.2">
      <c r="A59" s="46" t="s">
        <v>33</v>
      </c>
      <c r="B59" s="46"/>
      <c r="C59" s="47">
        <f>+C18</f>
        <v>7168</v>
      </c>
      <c r="D59" s="46"/>
      <c r="E59" s="46"/>
      <c r="F59" s="48"/>
      <c r="G59" s="48"/>
    </row>
    <row r="60" spans="1:7" x14ac:dyDescent="0.2">
      <c r="A60" s="46" t="s">
        <v>34</v>
      </c>
      <c r="B60" s="46"/>
      <c r="C60" s="47">
        <f>+D18</f>
        <v>896</v>
      </c>
      <c r="D60" s="46"/>
      <c r="E60" s="46"/>
      <c r="F60" s="48"/>
      <c r="G60" s="48"/>
    </row>
    <row r="61" spans="1:7" x14ac:dyDescent="0.2">
      <c r="A61" s="46" t="s">
        <v>35</v>
      </c>
      <c r="B61" s="46"/>
      <c r="C61" s="47">
        <f>+C59-C60</f>
        <v>6272</v>
      </c>
      <c r="D61" s="46"/>
      <c r="E61" s="46"/>
      <c r="F61" s="48"/>
      <c r="G61" s="48"/>
    </row>
    <row r="62" spans="1:7" x14ac:dyDescent="0.2">
      <c r="A62" s="46" t="s">
        <v>36</v>
      </c>
      <c r="B62" s="46"/>
      <c r="C62" s="46"/>
      <c r="D62" s="46">
        <f>+C30</f>
        <v>1024</v>
      </c>
      <c r="E62" s="46"/>
      <c r="F62" s="48"/>
      <c r="G62" s="48"/>
    </row>
    <row r="63" spans="1:7" x14ac:dyDescent="0.2">
      <c r="A63" s="46" t="s">
        <v>37</v>
      </c>
      <c r="B63" s="46"/>
      <c r="C63" s="46"/>
      <c r="D63" s="46">
        <f>+D30</f>
        <v>0</v>
      </c>
      <c r="E63" s="46"/>
      <c r="F63" s="48"/>
      <c r="G63" s="48"/>
    </row>
    <row r="64" spans="1:7" x14ac:dyDescent="0.2">
      <c r="A64" s="46" t="s">
        <v>38</v>
      </c>
      <c r="B64" s="46"/>
      <c r="C64" s="46"/>
      <c r="D64" s="46">
        <f>+D62-D63</f>
        <v>1024</v>
      </c>
      <c r="E64" s="46"/>
      <c r="F64" s="48"/>
      <c r="G64" s="48"/>
    </row>
    <row r="65" spans="1:7" x14ac:dyDescent="0.2">
      <c r="A65" s="46" t="s">
        <v>39</v>
      </c>
      <c r="B65" s="46"/>
      <c r="C65" s="46"/>
      <c r="D65" s="46"/>
      <c r="E65" s="46">
        <f>+C32</f>
        <v>24</v>
      </c>
      <c r="F65" s="48"/>
      <c r="G65" s="48"/>
    </row>
    <row r="66" spans="1:7" x14ac:dyDescent="0.2">
      <c r="A66" s="46" t="s">
        <v>40</v>
      </c>
      <c r="B66" s="46"/>
      <c r="C66" s="46"/>
      <c r="D66" s="46"/>
      <c r="E66" s="46">
        <f>+D32</f>
        <v>21</v>
      </c>
      <c r="F66" s="48"/>
      <c r="G66" s="48"/>
    </row>
    <row r="67" spans="1:7" x14ac:dyDescent="0.2">
      <c r="A67" s="46" t="s">
        <v>39</v>
      </c>
      <c r="B67" s="46"/>
      <c r="C67" s="46"/>
      <c r="D67" s="46"/>
      <c r="E67" s="46">
        <f>+E65-E66</f>
        <v>3</v>
      </c>
      <c r="F67" s="48"/>
      <c r="G67" s="48"/>
    </row>
    <row r="68" spans="1:7" x14ac:dyDescent="0.2">
      <c r="A68" s="46"/>
      <c r="B68" s="46"/>
      <c r="C68" s="46"/>
      <c r="D68" s="46"/>
      <c r="E68" s="46"/>
      <c r="F68" s="48"/>
      <c r="G68" s="48"/>
    </row>
  </sheetData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30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47.85546875" style="11" customWidth="1"/>
    <col min="2" max="3" width="30.7109375" style="11" customWidth="1"/>
    <col min="4" max="11" width="14.140625" style="11" customWidth="1"/>
    <col min="12" max="16384" width="11.42578125" style="11"/>
  </cols>
  <sheetData>
    <row r="1" spans="1:4" x14ac:dyDescent="0.2">
      <c r="A1" s="55"/>
      <c r="B1" s="55"/>
      <c r="C1" s="55"/>
      <c r="D1" s="52"/>
    </row>
    <row r="2" spans="1:4" ht="18" x14ac:dyDescent="0.25">
      <c r="A2" s="56" t="s">
        <v>48</v>
      </c>
      <c r="B2" s="55"/>
      <c r="C2" s="55"/>
    </row>
    <row r="3" spans="1:4" ht="14.25" x14ac:dyDescent="0.2">
      <c r="A3" s="57" t="s">
        <v>49</v>
      </c>
      <c r="B3" s="55"/>
      <c r="C3" s="55"/>
    </row>
    <row r="4" spans="1:4" ht="14.25" x14ac:dyDescent="0.2">
      <c r="A4" s="58"/>
      <c r="B4" s="55"/>
      <c r="C4" s="55"/>
    </row>
    <row r="5" spans="1:4" ht="14.25" x14ac:dyDescent="0.2">
      <c r="A5" s="58"/>
      <c r="B5" s="55"/>
      <c r="C5" s="55"/>
    </row>
    <row r="6" spans="1:4" ht="14.25" x14ac:dyDescent="0.2">
      <c r="A6" s="58"/>
      <c r="B6" s="55"/>
      <c r="C6" s="55"/>
    </row>
    <row r="7" spans="1:4" ht="14.25" x14ac:dyDescent="0.2">
      <c r="A7" s="58"/>
      <c r="B7" s="55"/>
      <c r="C7" s="55"/>
    </row>
    <row r="8" spans="1:4" x14ac:dyDescent="0.2">
      <c r="A8" s="59" t="s">
        <v>53</v>
      </c>
      <c r="B8" s="55"/>
      <c r="C8" s="55"/>
    </row>
    <row r="9" spans="1:4" x14ac:dyDescent="0.2">
      <c r="A9" s="55"/>
      <c r="B9" s="55"/>
      <c r="C9" s="55"/>
    </row>
    <row r="10" spans="1:4" x14ac:dyDescent="0.2">
      <c r="A10" s="55"/>
      <c r="B10" s="55"/>
      <c r="C10" s="55"/>
    </row>
    <row r="11" spans="1:4" ht="13.5" thickBot="1" x14ac:dyDescent="0.25">
      <c r="A11" s="73"/>
      <c r="B11" s="73"/>
      <c r="C11" s="73"/>
    </row>
    <row r="12" spans="1:4" ht="31.5" thickTop="1" thickBot="1" x14ac:dyDescent="0.3">
      <c r="A12" s="74" t="s">
        <v>21</v>
      </c>
      <c r="B12" s="75" t="s">
        <v>28</v>
      </c>
      <c r="C12" s="75" t="s">
        <v>29</v>
      </c>
    </row>
    <row r="13" spans="1:4" ht="15" thickTop="1" x14ac:dyDescent="0.2">
      <c r="A13" s="37" t="s">
        <v>44</v>
      </c>
      <c r="B13" s="38">
        <v>2048</v>
      </c>
      <c r="C13" s="39">
        <v>2</v>
      </c>
    </row>
    <row r="14" spans="1:4" ht="14.25" x14ac:dyDescent="0.2">
      <c r="A14" s="40" t="s">
        <v>45</v>
      </c>
      <c r="B14" s="41">
        <v>2048</v>
      </c>
      <c r="C14" s="42">
        <v>2</v>
      </c>
    </row>
    <row r="15" spans="1:4" ht="14.25" x14ac:dyDescent="0.2">
      <c r="A15" s="40" t="s">
        <v>42</v>
      </c>
      <c r="B15" s="41">
        <v>128</v>
      </c>
      <c r="C15" s="42">
        <v>1</v>
      </c>
    </row>
    <row r="16" spans="1:4" ht="14.25" x14ac:dyDescent="0.2">
      <c r="A16" s="40" t="s">
        <v>43</v>
      </c>
      <c r="B16" s="41">
        <v>64</v>
      </c>
      <c r="C16" s="42">
        <v>1</v>
      </c>
    </row>
    <row r="17" spans="1:3" ht="14.25" x14ac:dyDescent="0.2">
      <c r="A17" s="40" t="s">
        <v>19</v>
      </c>
      <c r="B17" s="41">
        <v>64</v>
      </c>
      <c r="C17" s="42">
        <v>0</v>
      </c>
    </row>
    <row r="18" spans="1:3" ht="14.25" x14ac:dyDescent="0.2">
      <c r="A18" s="40" t="s">
        <v>13</v>
      </c>
      <c r="B18" s="41">
        <v>64</v>
      </c>
      <c r="C18" s="42">
        <v>1</v>
      </c>
    </row>
    <row r="19" spans="1:3" ht="14.25" x14ac:dyDescent="0.2">
      <c r="A19" s="40" t="s">
        <v>14</v>
      </c>
      <c r="B19" s="41">
        <v>64</v>
      </c>
      <c r="C19" s="42">
        <v>1</v>
      </c>
    </row>
    <row r="20" spans="1:3" ht="14.25" x14ac:dyDescent="0.2">
      <c r="A20" s="54" t="s">
        <v>47</v>
      </c>
      <c r="B20" s="41">
        <v>64</v>
      </c>
      <c r="C20" s="42">
        <v>0</v>
      </c>
    </row>
    <row r="21" spans="1:3" ht="14.25" x14ac:dyDescent="0.2">
      <c r="A21" s="40" t="s">
        <v>18</v>
      </c>
      <c r="B21" s="41">
        <v>0</v>
      </c>
      <c r="C21" s="42">
        <v>0</v>
      </c>
    </row>
    <row r="22" spans="1:3" ht="15" thickBot="1" x14ac:dyDescent="0.25">
      <c r="A22" s="40" t="s">
        <v>17</v>
      </c>
      <c r="B22" s="41">
        <v>64</v>
      </c>
      <c r="C22" s="42">
        <v>0</v>
      </c>
    </row>
    <row r="23" spans="1:3" ht="16.5" thickTop="1" thickBot="1" x14ac:dyDescent="0.3">
      <c r="A23" s="43" t="s">
        <v>20</v>
      </c>
      <c r="B23" s="44">
        <f>SUM(B13:B22)</f>
        <v>4608</v>
      </c>
      <c r="C23" s="45">
        <f>SUM(C13:C22)</f>
        <v>8</v>
      </c>
    </row>
    <row r="24" spans="1:3" ht="13.5" thickTop="1" x14ac:dyDescent="0.2">
      <c r="A24" s="3"/>
      <c r="B24" s="35"/>
    </row>
    <row r="25" spans="1:3" x14ac:dyDescent="0.2">
      <c r="A25" s="3"/>
      <c r="B25" s="35"/>
    </row>
    <row r="26" spans="1:3" x14ac:dyDescent="0.2">
      <c r="A26" s="36" t="s">
        <v>12</v>
      </c>
    </row>
    <row r="27" spans="1:3" ht="6" customHeight="1" x14ac:dyDescent="0.2"/>
    <row r="28" spans="1:3" x14ac:dyDescent="0.2">
      <c r="A28" s="9" t="s">
        <v>54</v>
      </c>
    </row>
    <row r="29" spans="1:3" x14ac:dyDescent="0.2">
      <c r="A29" s="9" t="s">
        <v>55</v>
      </c>
    </row>
    <row r="30" spans="1:3" x14ac:dyDescent="0.2">
      <c r="A30" s="12"/>
    </row>
  </sheetData>
  <phoneticPr fontId="1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48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49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8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53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48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7" t="s">
        <v>52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53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2015-08-27T15:52:12Z</dcterms:modified>
</cp:coreProperties>
</file>