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11_Noviembre\02_SERVICIO_DE_TELEFONIA_FIJA_(STF)\"/>
    </mc:Choice>
  </mc:AlternateContent>
  <bookViews>
    <workbookView xWindow="45" yWindow="5190" windowWidth="18600" windowHeight="5910" tabRatio="853" activeTab="1"/>
  </bookViews>
  <sheets>
    <sheet name="Índice" sheetId="20" r:id="rId1"/>
    <sheet name="ABONADOS Y TTUPs POR PROVINCIA" sheetId="18" r:id="rId2"/>
    <sheet name="G. AB+TTUP REGIONES " sheetId="17" r:id="rId3"/>
    <sheet name="ZONAS Distribución-SENPLADES" sheetId="19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'ABONADOS Y TTUPs POR PROVINCIA'!$B$10:$CM$53</definedName>
  </definedNames>
  <calcPr calcId="152511" concurrentCalc="0"/>
</workbook>
</file>

<file path=xl/calcChain.xml><?xml version="1.0" encoding="utf-8"?>
<calcChain xmlns="http://schemas.openxmlformats.org/spreadsheetml/2006/main">
  <c r="C8" i="19" l="1"/>
  <c r="C7" i="19"/>
  <c r="C8" i="17"/>
  <c r="C7" i="17"/>
  <c r="C8" i="18"/>
  <c r="C7" i="18"/>
  <c r="BA46" i="18"/>
  <c r="AZ46" i="18"/>
  <c r="AY46" i="18"/>
  <c r="AY47" i="18"/>
  <c r="AZ47" i="18"/>
  <c r="BA47" i="18"/>
  <c r="AX45" i="18"/>
  <c r="AW45" i="18"/>
  <c r="AV45" i="18"/>
  <c r="AU45" i="18"/>
  <c r="AT45" i="18"/>
  <c r="AS45" i="18"/>
  <c r="AR45" i="18"/>
  <c r="AQ45" i="18"/>
  <c r="AP45" i="18"/>
  <c r="AO45" i="18"/>
  <c r="AN45" i="18"/>
  <c r="AM45" i="18"/>
  <c r="AL45" i="18"/>
  <c r="AK45" i="18"/>
  <c r="AJ45" i="18"/>
  <c r="AI45" i="18"/>
  <c r="AH45" i="18"/>
  <c r="AG45" i="18"/>
  <c r="AF45" i="18"/>
  <c r="AE45" i="18"/>
  <c r="AD45" i="18"/>
  <c r="AC45" i="18"/>
  <c r="AB45" i="18"/>
  <c r="AA45" i="18"/>
  <c r="Z45" i="18"/>
  <c r="Y45" i="18"/>
  <c r="X45" i="18"/>
  <c r="W45" i="18"/>
  <c r="V45" i="18"/>
  <c r="U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A45" i="18"/>
  <c r="AZ45" i="18"/>
  <c r="AY45" i="18"/>
  <c r="BA37" i="18"/>
  <c r="BA39" i="18"/>
  <c r="BA40" i="18"/>
  <c r="BA41" i="18"/>
  <c r="BA42" i="18"/>
  <c r="BA43" i="18"/>
  <c r="BA12" i="18"/>
  <c r="AZ12" i="18"/>
  <c r="AY12" i="18"/>
  <c r="D38" i="18"/>
  <c r="C38" i="18"/>
  <c r="BA38" i="18"/>
  <c r="AX44" i="18"/>
  <c r="AW44" i="18"/>
  <c r="AV44" i="18"/>
  <c r="AU44" i="18"/>
  <c r="AT44" i="18"/>
  <c r="AS44" i="18"/>
  <c r="AR44" i="18"/>
  <c r="AQ44" i="18"/>
  <c r="AP44" i="18"/>
  <c r="AO44" i="18"/>
  <c r="AN44" i="18"/>
  <c r="AM44" i="18"/>
  <c r="AL44" i="18"/>
  <c r="AK44" i="18"/>
  <c r="AJ44" i="18"/>
  <c r="AI44" i="18"/>
  <c r="AH44" i="18"/>
  <c r="AG44" i="18"/>
  <c r="AF44" i="18"/>
  <c r="AE44" i="18"/>
  <c r="AD44" i="18"/>
  <c r="AC44" i="18"/>
  <c r="AB44" i="18"/>
  <c r="AA44" i="18"/>
  <c r="Z44" i="18"/>
  <c r="Y44" i="18"/>
  <c r="X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A44" i="18"/>
  <c r="AZ43" i="18"/>
  <c r="AY43" i="18"/>
  <c r="AY44" i="18"/>
  <c r="AZ44" i="18"/>
  <c r="AZ37" i="18"/>
  <c r="AZ38" i="18"/>
  <c r="AZ39" i="18"/>
  <c r="AZ40" i="18"/>
  <c r="AZ41" i="18"/>
  <c r="AZ42" i="18"/>
  <c r="AY37" i="18"/>
  <c r="AY38" i="18"/>
  <c r="AY39" i="18"/>
  <c r="AY40" i="18"/>
  <c r="AY41" i="18"/>
  <c r="AY42" i="18"/>
  <c r="AX24" i="18"/>
  <c r="AW24" i="18"/>
  <c r="AV24" i="18"/>
  <c r="AU24" i="18"/>
  <c r="AT24" i="18"/>
  <c r="AS24" i="18"/>
  <c r="AR24" i="18"/>
  <c r="AQ24" i="18"/>
  <c r="AP24" i="18"/>
  <c r="AO24" i="18"/>
  <c r="AN24" i="18"/>
  <c r="AM24" i="18"/>
  <c r="AL24" i="18"/>
  <c r="AK24" i="18"/>
  <c r="AJ24" i="18"/>
  <c r="AI24" i="18"/>
  <c r="AH24" i="18"/>
  <c r="AG24" i="18"/>
  <c r="AF24" i="18"/>
  <c r="AE24" i="18"/>
  <c r="AD24" i="18"/>
  <c r="AC24" i="18"/>
  <c r="AB24" i="18"/>
  <c r="AA24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AX23" i="18"/>
  <c r="AW23" i="18"/>
  <c r="AV23" i="18"/>
  <c r="AU23" i="18"/>
  <c r="AT23" i="18"/>
  <c r="AS23" i="18"/>
  <c r="AR23" i="18"/>
  <c r="AQ23" i="18"/>
  <c r="AP23" i="18"/>
  <c r="AO23" i="18"/>
  <c r="AN23" i="18"/>
  <c r="AM23" i="18"/>
  <c r="AL23" i="18"/>
  <c r="AK23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AX22" i="18"/>
  <c r="AW22" i="18"/>
  <c r="AV22" i="18"/>
  <c r="AU22" i="18"/>
  <c r="AT22" i="18"/>
  <c r="AS22" i="18"/>
  <c r="AR22" i="18"/>
  <c r="AQ22" i="18"/>
  <c r="AP22" i="18"/>
  <c r="AO22" i="18"/>
  <c r="AN22" i="18"/>
  <c r="AM22" i="18"/>
  <c r="AL22" i="18"/>
  <c r="AK22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AX21" i="18"/>
  <c r="AW21" i="18"/>
  <c r="AV21" i="18"/>
  <c r="AU21" i="18"/>
  <c r="AT21" i="18"/>
  <c r="AS21" i="18"/>
  <c r="AR21" i="18"/>
  <c r="AQ21" i="18"/>
  <c r="AP21" i="18"/>
  <c r="AO21" i="18"/>
  <c r="AN21" i="18"/>
  <c r="AM21" i="18"/>
  <c r="AL21" i="18"/>
  <c r="AK21" i="18"/>
  <c r="AJ21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H21" i="18"/>
  <c r="J21" i="18"/>
  <c r="I21" i="18"/>
  <c r="G21" i="18"/>
  <c r="F21" i="18"/>
  <c r="E21" i="18"/>
  <c r="D21" i="18"/>
  <c r="C21" i="18"/>
  <c r="AX20" i="18"/>
  <c r="AW20" i="18"/>
  <c r="AV20" i="18"/>
  <c r="AU20" i="18"/>
  <c r="AT20" i="18"/>
  <c r="AS20" i="18"/>
  <c r="AR20" i="18"/>
  <c r="AQ20" i="18"/>
  <c r="AP20" i="18"/>
  <c r="AX19" i="18"/>
  <c r="AW19" i="18"/>
  <c r="AV19" i="18"/>
  <c r="AU19" i="18"/>
  <c r="AT19" i="18"/>
  <c r="AS19" i="18"/>
  <c r="AR19" i="18"/>
  <c r="AQ19" i="18"/>
  <c r="AP19" i="18"/>
  <c r="AO19" i="18"/>
  <c r="AN19" i="18"/>
  <c r="AM19" i="18"/>
  <c r="AL19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AZ21" i="18"/>
  <c r="AZ22" i="18"/>
  <c r="AZ19" i="18"/>
  <c r="BA22" i="18"/>
  <c r="AY22" i="18"/>
  <c r="BA24" i="18"/>
  <c r="AY24" i="18"/>
  <c r="AZ23" i="18"/>
  <c r="AZ24" i="18"/>
  <c r="BA21" i="18"/>
  <c r="AY21" i="18"/>
  <c r="BA23" i="18"/>
  <c r="AY23" i="18"/>
  <c r="AY19" i="18"/>
  <c r="BA19" i="18"/>
  <c r="AO20" i="18"/>
  <c r="AN20" i="18"/>
  <c r="AM20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AX18" i="18"/>
  <c r="AW18" i="18"/>
  <c r="AV18" i="18"/>
  <c r="AU18" i="18"/>
  <c r="AT18" i="18"/>
  <c r="AS18" i="18"/>
  <c r="AR18" i="18"/>
  <c r="AQ18" i="18"/>
  <c r="AP18" i="18"/>
  <c r="AO18" i="18"/>
  <c r="AN18" i="18"/>
  <c r="AM18" i="18"/>
  <c r="AL18" i="18"/>
  <c r="AK18" i="18"/>
  <c r="AJ18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AX17" i="18"/>
  <c r="AW17" i="18"/>
  <c r="AV17" i="18"/>
  <c r="AU17" i="18"/>
  <c r="AT17" i="18"/>
  <c r="AS17" i="18"/>
  <c r="AR17" i="18"/>
  <c r="AQ17" i="18"/>
  <c r="AP17" i="18"/>
  <c r="AO17" i="18"/>
  <c r="AN17" i="18"/>
  <c r="AM17" i="18"/>
  <c r="AL17" i="18"/>
  <c r="AK17" i="18"/>
  <c r="AJ17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AX16" i="18"/>
  <c r="AW16" i="18"/>
  <c r="AV16" i="18"/>
  <c r="AU16" i="18"/>
  <c r="AT16" i="18"/>
  <c r="AS16" i="18"/>
  <c r="AR16" i="18"/>
  <c r="AQ16" i="18"/>
  <c r="AP16" i="18"/>
  <c r="AO16" i="18"/>
  <c r="AN16" i="18"/>
  <c r="AM16" i="18"/>
  <c r="AL16" i="18"/>
  <c r="AK16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AX15" i="18"/>
  <c r="AW15" i="18"/>
  <c r="AV15" i="18"/>
  <c r="AU15" i="18"/>
  <c r="AT15" i="18"/>
  <c r="AS15" i="18"/>
  <c r="AR15" i="18"/>
  <c r="AQ15" i="18"/>
  <c r="AP15" i="18"/>
  <c r="AO15" i="18"/>
  <c r="AN15" i="18"/>
  <c r="AM15" i="18"/>
  <c r="AL15" i="18"/>
  <c r="AK15" i="18"/>
  <c r="AJ15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AX14" i="18"/>
  <c r="AW14" i="18"/>
  <c r="AV14" i="18"/>
  <c r="AU14" i="18"/>
  <c r="AT14" i="18"/>
  <c r="AS14" i="18"/>
  <c r="AR14" i="18"/>
  <c r="AQ14" i="18"/>
  <c r="AP14" i="18"/>
  <c r="AO14" i="18"/>
  <c r="AN14" i="18"/>
  <c r="AM14" i="18"/>
  <c r="AL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H13" i="18"/>
  <c r="J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I13" i="18"/>
  <c r="G13" i="18"/>
  <c r="F13" i="18"/>
  <c r="E13" i="18"/>
  <c r="D13" i="18"/>
  <c r="C13" i="18"/>
  <c r="AY13" i="18"/>
  <c r="AY15" i="18"/>
  <c r="AY20" i="18"/>
  <c r="AZ13" i="18"/>
  <c r="AZ14" i="18"/>
  <c r="AZ15" i="18"/>
  <c r="AZ16" i="18"/>
  <c r="AZ17" i="18"/>
  <c r="AZ18" i="18"/>
  <c r="AZ20" i="18"/>
  <c r="BA17" i="18"/>
  <c r="AY17" i="18"/>
  <c r="BA18" i="18"/>
  <c r="AY18" i="18"/>
  <c r="BA14" i="18"/>
  <c r="AY14" i="18"/>
  <c r="BA16" i="18"/>
  <c r="AY16" i="18"/>
  <c r="BA15" i="18"/>
  <c r="BA20" i="18"/>
  <c r="BA13" i="18"/>
  <c r="AX36" i="18"/>
  <c r="AW36" i="18"/>
  <c r="AV36" i="18"/>
  <c r="AU36" i="18"/>
  <c r="AT36" i="18"/>
  <c r="AS36" i="18"/>
  <c r="AR36" i="18"/>
  <c r="AQ36" i="18"/>
  <c r="AP36" i="18"/>
  <c r="AO36" i="18"/>
  <c r="AN36" i="18"/>
  <c r="AM36" i="18"/>
  <c r="AL36" i="18"/>
  <c r="AK36" i="18"/>
  <c r="AJ36" i="18"/>
  <c r="AI36" i="18"/>
  <c r="AH36" i="18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AX35" i="18"/>
  <c r="AW35" i="18"/>
  <c r="AV35" i="18"/>
  <c r="AU35" i="18"/>
  <c r="AT35" i="18"/>
  <c r="AS35" i="18"/>
  <c r="AR35" i="18"/>
  <c r="AQ35" i="18"/>
  <c r="AP35" i="18"/>
  <c r="AO35" i="18"/>
  <c r="AN35" i="18"/>
  <c r="AM35" i="18"/>
  <c r="AL35" i="18"/>
  <c r="AK35" i="18"/>
  <c r="AJ35" i="18"/>
  <c r="AI35" i="18"/>
  <c r="AH35" i="18"/>
  <c r="AG35" i="18"/>
  <c r="AF35" i="18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AX34" i="18"/>
  <c r="AW34" i="18"/>
  <c r="AV34" i="18"/>
  <c r="AU34" i="18"/>
  <c r="AT34" i="18"/>
  <c r="AS34" i="18"/>
  <c r="AR34" i="18"/>
  <c r="AQ34" i="18"/>
  <c r="AP34" i="18"/>
  <c r="AO34" i="18"/>
  <c r="AN34" i="18"/>
  <c r="AM34" i="18"/>
  <c r="AL34" i="18"/>
  <c r="AK34" i="18"/>
  <c r="AJ34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R32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AX33" i="18"/>
  <c r="AW33" i="18"/>
  <c r="AV33" i="18"/>
  <c r="AU33" i="18"/>
  <c r="AT33" i="18"/>
  <c r="AS33" i="18"/>
  <c r="AR33" i="18"/>
  <c r="AQ33" i="18"/>
  <c r="AP33" i="18"/>
  <c r="AO33" i="18"/>
  <c r="AN33" i="18"/>
  <c r="AM33" i="18"/>
  <c r="AL33" i="18"/>
  <c r="AK33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AX32" i="18"/>
  <c r="AW32" i="18"/>
  <c r="AV32" i="18"/>
  <c r="AU32" i="18"/>
  <c r="AT32" i="18"/>
  <c r="AS32" i="18"/>
  <c r="AR32" i="18"/>
  <c r="AQ32" i="18"/>
  <c r="AP32" i="18"/>
  <c r="AO32" i="18"/>
  <c r="AN32" i="18"/>
  <c r="AM32" i="18"/>
  <c r="AL32" i="18"/>
  <c r="AK32" i="18"/>
  <c r="AJ32" i="18"/>
  <c r="AI32" i="18"/>
  <c r="AH32" i="18"/>
  <c r="AG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AX31" i="18"/>
  <c r="AW31" i="18"/>
  <c r="AV31" i="18"/>
  <c r="AU31" i="18"/>
  <c r="AT31" i="18"/>
  <c r="AS31" i="18"/>
  <c r="AR31" i="18"/>
  <c r="AQ31" i="18"/>
  <c r="AP31" i="18"/>
  <c r="AO31" i="18"/>
  <c r="AN31" i="18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AX30" i="18"/>
  <c r="AW30" i="18"/>
  <c r="AV30" i="18"/>
  <c r="AU30" i="18"/>
  <c r="AT30" i="18"/>
  <c r="AS30" i="18"/>
  <c r="AR30" i="18"/>
  <c r="AQ30" i="18"/>
  <c r="AP30" i="18"/>
  <c r="AO30" i="18"/>
  <c r="AN30" i="18"/>
  <c r="AM30" i="18"/>
  <c r="AL30" i="18"/>
  <c r="AK30" i="18"/>
  <c r="AJ30" i="18"/>
  <c r="AI30" i="18"/>
  <c r="AH30" i="18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AY33" i="18"/>
  <c r="AY34" i="18"/>
  <c r="AY31" i="18"/>
  <c r="AY32" i="18"/>
  <c r="AY35" i="18"/>
  <c r="AZ30" i="18"/>
  <c r="AZ32" i="18"/>
  <c r="AZ35" i="18"/>
  <c r="AZ36" i="18"/>
  <c r="AY30" i="18"/>
  <c r="AZ33" i="18"/>
  <c r="AZ34" i="18"/>
  <c r="AY36" i="18"/>
  <c r="AZ31" i="18"/>
  <c r="BA36" i="18"/>
  <c r="BA32" i="18"/>
  <c r="BA33" i="18"/>
  <c r="BA34" i="18"/>
  <c r="BA30" i="18"/>
  <c r="BA31" i="18"/>
  <c r="BA35" i="18"/>
  <c r="AX29" i="18"/>
  <c r="AW29" i="18"/>
  <c r="AV29" i="18"/>
  <c r="AU29" i="18"/>
  <c r="AT29" i="18"/>
  <c r="AS29" i="18"/>
  <c r="AR29" i="18"/>
  <c r="AQ29" i="18"/>
  <c r="AP29" i="18"/>
  <c r="AO29" i="18"/>
  <c r="AN29" i="18"/>
  <c r="AM29" i="18"/>
  <c r="AL29" i="18"/>
  <c r="AK29" i="18"/>
  <c r="AJ29" i="18"/>
  <c r="AI29" i="18"/>
  <c r="AH29" i="18"/>
  <c r="AG2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AX28" i="18"/>
  <c r="AW28" i="18"/>
  <c r="AV28" i="18"/>
  <c r="AU28" i="18"/>
  <c r="AT28" i="18"/>
  <c r="AS28" i="18"/>
  <c r="AR28" i="18"/>
  <c r="AQ28" i="18"/>
  <c r="AP28" i="18"/>
  <c r="AO28" i="18"/>
  <c r="AN28" i="18"/>
  <c r="AM28" i="18"/>
  <c r="AL28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AD27" i="18"/>
  <c r="AC27" i="18"/>
  <c r="AX27" i="18"/>
  <c r="AW27" i="18"/>
  <c r="AV27" i="18"/>
  <c r="AU27" i="18"/>
  <c r="AT27" i="18"/>
  <c r="AS27" i="18"/>
  <c r="AR27" i="18"/>
  <c r="AQ27" i="18"/>
  <c r="AP27" i="18"/>
  <c r="AO27" i="18"/>
  <c r="AN27" i="18"/>
  <c r="AM27" i="18"/>
  <c r="AL27" i="18"/>
  <c r="AK27" i="18"/>
  <c r="AJ27" i="18"/>
  <c r="AI27" i="18"/>
  <c r="AH27" i="18"/>
  <c r="AG27" i="18"/>
  <c r="AF27" i="18"/>
  <c r="AE27" i="18"/>
  <c r="AB27" i="18"/>
  <c r="AA27" i="18"/>
  <c r="Z27" i="18"/>
  <c r="Y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AX26" i="18"/>
  <c r="AW26" i="18"/>
  <c r="AV26" i="18"/>
  <c r="AU26" i="18"/>
  <c r="AT26" i="18"/>
  <c r="AS26" i="18"/>
  <c r="AR26" i="18"/>
  <c r="AQ26" i="18"/>
  <c r="AP26" i="18"/>
  <c r="AO26" i="18"/>
  <c r="AN26" i="18"/>
  <c r="AM26" i="18"/>
  <c r="AL26" i="18"/>
  <c r="AK26" i="18"/>
  <c r="AJ26" i="18"/>
  <c r="AI26" i="18"/>
  <c r="AH26" i="18"/>
  <c r="AG26" i="18"/>
  <c r="AF26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N25" i="18"/>
  <c r="M25" i="18"/>
  <c r="AX25" i="18"/>
  <c r="AV25" i="18"/>
  <c r="AT25" i="18"/>
  <c r="AR25" i="18"/>
  <c r="AP25" i="18"/>
  <c r="AN25" i="18"/>
  <c r="AL25" i="18"/>
  <c r="AJ25" i="18"/>
  <c r="AH25" i="18"/>
  <c r="AF25" i="18"/>
  <c r="AD25" i="18"/>
  <c r="AB25" i="18"/>
  <c r="Z25" i="18"/>
  <c r="X25" i="18"/>
  <c r="V25" i="18"/>
  <c r="T25" i="18"/>
  <c r="R25" i="18"/>
  <c r="P25" i="18"/>
  <c r="L25" i="18"/>
  <c r="J25" i="18"/>
  <c r="H25" i="18"/>
  <c r="F25" i="18"/>
  <c r="AW25" i="18"/>
  <c r="AU25" i="18"/>
  <c r="AS25" i="18"/>
  <c r="AQ25" i="18"/>
  <c r="AO25" i="18"/>
  <c r="AM25" i="18"/>
  <c r="AK25" i="18"/>
  <c r="AI25" i="18"/>
  <c r="AG25" i="18"/>
  <c r="AE25" i="18"/>
  <c r="AC25" i="18"/>
  <c r="AA25" i="18"/>
  <c r="Y25" i="18"/>
  <c r="W25" i="18"/>
  <c r="U25" i="18"/>
  <c r="S25" i="18"/>
  <c r="Q25" i="18"/>
  <c r="O25" i="18"/>
  <c r="K25" i="18"/>
  <c r="I25" i="18"/>
  <c r="G25" i="18"/>
  <c r="E25" i="18"/>
  <c r="AZ26" i="18"/>
  <c r="AZ27" i="18"/>
  <c r="AZ28" i="18"/>
  <c r="AZ29" i="18"/>
  <c r="AY26" i="18"/>
  <c r="AY27" i="18"/>
  <c r="AY28" i="18"/>
  <c r="AY29" i="18"/>
  <c r="BA26" i="18"/>
  <c r="BA29" i="18"/>
  <c r="BA28" i="18"/>
  <c r="BA27" i="18"/>
  <c r="D25" i="18"/>
  <c r="AZ25" i="18"/>
  <c r="C25" i="18"/>
  <c r="AY25" i="18"/>
  <c r="BA25" i="18"/>
</calcChain>
</file>

<file path=xl/sharedStrings.xml><?xml version="1.0" encoding="utf-8"?>
<sst xmlns="http://schemas.openxmlformats.org/spreadsheetml/2006/main" count="105" uniqueCount="48">
  <si>
    <t>AZUAY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</si>
  <si>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</si>
  <si>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</si>
  <si>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</si>
  <si>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</si>
  <si>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</si>
  <si>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</si>
  <si>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</si>
  <si>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</si>
  <si>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</si>
  <si>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</si>
  <si>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</si>
  <si>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</si>
  <si>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</si>
  <si>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</si>
  <si>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</si>
  <si>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</si>
  <si>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</si>
  <si>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</si>
  <si>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</si>
  <si>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TUNGURAHUA</t>
  </si>
  <si>
    <t>ZAMORA CHINCHIPE</t>
  </si>
  <si>
    <t>ABONADOS</t>
  </si>
  <si>
    <t>BOLÍVAR</t>
  </si>
  <si>
    <t>SUCUMBÍOS</t>
  </si>
  <si>
    <t xml:space="preserve">TTUP </t>
  </si>
  <si>
    <t>MES - AÑO</t>
  </si>
  <si>
    <t>TOTAL ABONADOS</t>
  </si>
  <si>
    <t>TOTAL TTUP's</t>
  </si>
  <si>
    <t xml:space="preserve">TOTAL </t>
  </si>
  <si>
    <t>Indicador: Líneas Telefónicas por provincia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</si>
  <si>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Reportes administrativos ARCOTEL</t>
    </r>
  </si>
  <si>
    <t>Archivo</t>
  </si>
  <si>
    <t>Descripción</t>
  </si>
  <si>
    <t xml:space="preserve">1. Abonados  y TTUP por Provincia </t>
  </si>
  <si>
    <t>2. Gráfico de abonados y TTUP por provincias y regiones</t>
  </si>
  <si>
    <t>Gráfico de la cantidad de líneas telefónicas desagregado por provincias y regiones</t>
  </si>
  <si>
    <t>3. Gráfico de abonados y TTUP por zonas</t>
  </si>
  <si>
    <t>Gráfico de la cantidad de líneas telefónicas por zonas distribución SENPLADES</t>
  </si>
  <si>
    <t>TELEFONÍA FIJA</t>
  </si>
  <si>
    <t>Categoría: Líneas Telefónicas</t>
  </si>
  <si>
    <t>Detalle de la cantidad de líneas telefónicas ( TTUP, Abonados) desagregado por provincia</t>
  </si>
  <si>
    <t>Abonados  y TTUP por Provincia</t>
  </si>
  <si>
    <t>Gráfico de abonados y TTUP por provincias y regiones</t>
  </si>
  <si>
    <t>Gráfico de abonados y TTUP por zonas</t>
  </si>
  <si>
    <t>Regresar al Índice</t>
  </si>
  <si>
    <r>
      <t xml:space="preserve">Fecha de publicación: </t>
    </r>
    <r>
      <rPr>
        <sz val="11"/>
        <color theme="3" tint="-0.499984740745262"/>
        <rFont val="Arial"/>
        <family val="2"/>
      </rPr>
      <t>Diciembre</t>
    </r>
    <r>
      <rPr>
        <sz val="11"/>
        <color indexed="56"/>
        <rFont val="Arial"/>
        <family val="2"/>
      </rPr>
      <t xml:space="preserve"> de 2015</t>
    </r>
  </si>
  <si>
    <r>
      <t>Fecha de corte: Noviembre</t>
    </r>
    <r>
      <rPr>
        <sz val="11"/>
        <color indexed="56"/>
        <rFont val="Arial"/>
        <family val="2"/>
      </rPr>
      <t xml:space="preserve"> de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</si>
</sst>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9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u/>
      <sz val="10"/>
      <color indexed="12"/>
      <name val="Arial"/>
      <family val="2"/>
    </font>
    <font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 applyBorder="1"/>
    <xf numFmtId="165" fontId="3" fillId="2" borderId="4" xfId="11" applyNumberFormat="1" applyFont="1" applyFill="1" applyBorder="1" applyAlignment="1">
      <alignment horizontal="center"/>
    </xf>
    <xf numFmtId="165" fontId="3" fillId="2" borderId="2" xfId="11" applyNumberFormat="1" applyFont="1" applyFill="1" applyBorder="1" applyAlignment="1">
      <alignment horizontal="center"/>
    </xf>
    <xf numFmtId="165" fontId="3" fillId="2" borderId="8" xfId="11" applyNumberFormat="1" applyFont="1" applyFill="1" applyBorder="1" applyAlignment="1">
      <alignment horizontal="center"/>
    </xf>
    <xf numFmtId="165" fontId="3" fillId="2" borderId="10" xfId="11" applyNumberFormat="1" applyFont="1" applyFill="1" applyBorder="1" applyAlignment="1">
      <alignment horizontal="center"/>
    </xf>
    <xf numFmtId="165" fontId="3" fillId="2" borderId="8" xfId="13" applyNumberFormat="1" applyFont="1" applyFill="1" applyBorder="1" applyAlignment="1">
      <alignment horizontal="center"/>
    </xf>
    <xf numFmtId="165" fontId="3" fillId="2" borderId="11" xfId="11" applyNumberFormat="1" applyFont="1" applyFill="1" applyBorder="1" applyAlignment="1">
      <alignment horizontal="center"/>
    </xf>
    <xf numFmtId="165" fontId="3" fillId="2" borderId="12" xfId="11" applyNumberFormat="1" applyFont="1" applyFill="1" applyBorder="1" applyAlignment="1">
      <alignment horizontal="center"/>
    </xf>
    <xf numFmtId="165" fontId="3" fillId="2" borderId="10" xfId="13" applyNumberFormat="1" applyFont="1" applyFill="1" applyBorder="1" applyAlignment="1">
      <alignment horizontal="center"/>
    </xf>
    <xf numFmtId="165" fontId="3" fillId="2" borderId="9" xfId="13" applyNumberFormat="1" applyFont="1" applyFill="1" applyBorder="1" applyAlignment="1">
      <alignment horizontal="center"/>
    </xf>
    <xf numFmtId="0" fontId="0" fillId="0" borderId="15" xfId="0" applyBorder="1"/>
    <xf numFmtId="165" fontId="8" fillId="2" borderId="20" xfId="11" applyNumberFormat="1" applyFont="1" applyFill="1" applyBorder="1" applyAlignment="1">
      <alignment horizontal="center"/>
    </xf>
    <xf numFmtId="17" fontId="3" fillId="2" borderId="20" xfId="11" applyNumberFormat="1" applyFont="1" applyFill="1" applyBorder="1" applyAlignment="1">
      <alignment horizontal="center"/>
    </xf>
    <xf numFmtId="17" fontId="3" fillId="2" borderId="22" xfId="11" applyNumberFormat="1" applyFont="1" applyFill="1" applyBorder="1" applyAlignment="1">
      <alignment horizontal="center"/>
    </xf>
    <xf numFmtId="165" fontId="8" fillId="2" borderId="28" xfId="11" applyNumberFormat="1" applyFont="1" applyFill="1" applyBorder="1" applyAlignment="1">
      <alignment horizontal="center"/>
    </xf>
    <xf numFmtId="165" fontId="8" fillId="2" borderId="27" xfId="11" applyNumberFormat="1" applyFont="1" applyFill="1" applyBorder="1" applyAlignment="1">
      <alignment horizontal="center"/>
    </xf>
    <xf numFmtId="165" fontId="3" fillId="2" borderId="29" xfId="13" applyNumberFormat="1" applyFont="1" applyFill="1" applyBorder="1" applyAlignment="1">
      <alignment horizontal="center"/>
    </xf>
    <xf numFmtId="165" fontId="3" fillId="2" borderId="19" xfId="13" applyNumberFormat="1" applyFont="1" applyFill="1" applyBorder="1" applyAlignment="1">
      <alignment horizontal="center"/>
    </xf>
    <xf numFmtId="165" fontId="3" fillId="2" borderId="23" xfId="13" applyNumberFormat="1" applyFont="1" applyFill="1" applyBorder="1" applyAlignment="1">
      <alignment horizontal="center"/>
    </xf>
    <xf numFmtId="165" fontId="8" fillId="2" borderId="22" xfId="11" applyNumberFormat="1" applyFont="1" applyFill="1" applyBorder="1" applyAlignment="1">
      <alignment horizontal="center"/>
    </xf>
    <xf numFmtId="0" fontId="1" fillId="5" borderId="3" xfId="14" applyFill="1" applyBorder="1"/>
    <xf numFmtId="0" fontId="1" fillId="5" borderId="5" xfId="14" applyFill="1" applyBorder="1"/>
    <xf numFmtId="0" fontId="1" fillId="5" borderId="14" xfId="14" applyFill="1" applyBorder="1"/>
    <xf numFmtId="0" fontId="1" fillId="5" borderId="15" xfId="14" applyFill="1" applyBorder="1"/>
    <xf numFmtId="0" fontId="4" fillId="5" borderId="0" xfId="14" applyFont="1" applyFill="1" applyBorder="1"/>
    <xf numFmtId="0" fontId="1" fillId="5" borderId="0" xfId="14" applyFill="1" applyBorder="1"/>
    <xf numFmtId="0" fontId="1" fillId="5" borderId="16" xfId="14" applyFill="1" applyBorder="1"/>
    <xf numFmtId="0" fontId="9" fillId="5" borderId="0" xfId="14" applyFont="1" applyFill="1" applyBorder="1"/>
    <xf numFmtId="0" fontId="11" fillId="5" borderId="0" xfId="14" applyFont="1" applyFill="1" applyBorder="1"/>
    <xf numFmtId="0" fontId="1" fillId="6" borderId="3" xfId="14" applyFill="1" applyBorder="1"/>
    <xf numFmtId="0" fontId="12" fillId="6" borderId="5" xfId="14" applyFont="1" applyFill="1" applyBorder="1"/>
    <xf numFmtId="0" fontId="1" fillId="6" borderId="5" xfId="14" applyFill="1" applyBorder="1"/>
    <xf numFmtId="0" fontId="1" fillId="6" borderId="14" xfId="14" applyFill="1" applyBorder="1"/>
    <xf numFmtId="0" fontId="1" fillId="6" borderId="15" xfId="14" applyFill="1" applyBorder="1"/>
    <xf numFmtId="0" fontId="14" fillId="6" borderId="0" xfId="14" applyFont="1" applyFill="1" applyBorder="1"/>
    <xf numFmtId="0" fontId="1" fillId="6" borderId="0" xfId="14" applyFill="1" applyBorder="1"/>
    <xf numFmtId="0" fontId="1" fillId="6" borderId="16" xfId="14" applyFill="1" applyBorder="1"/>
    <xf numFmtId="0" fontId="1" fillId="6" borderId="6" xfId="14" applyFill="1" applyBorder="1"/>
    <xf numFmtId="0" fontId="14" fillId="6" borderId="17" xfId="14" applyFont="1" applyFill="1" applyBorder="1"/>
    <xf numFmtId="0" fontId="1" fillId="6" borderId="17" xfId="14" applyFill="1" applyBorder="1"/>
    <xf numFmtId="0" fontId="1" fillId="6" borderId="7" xfId="14" applyFill="1" applyBorder="1"/>
    <xf numFmtId="0" fontId="1" fillId="3" borderId="3" xfId="14" applyFill="1" applyBorder="1"/>
    <xf numFmtId="0" fontId="14" fillId="3" borderId="5" xfId="14" applyFont="1" applyFill="1" applyBorder="1"/>
    <xf numFmtId="0" fontId="1" fillId="3" borderId="5" xfId="14" applyFill="1" applyBorder="1"/>
    <xf numFmtId="0" fontId="1" fillId="3" borderId="14" xfId="14" applyFill="1" applyBorder="1"/>
    <xf numFmtId="0" fontId="6" fillId="7" borderId="0" xfId="0" applyFont="1" applyFill="1" applyBorder="1" applyAlignment="1">
      <alignment horizontal="center" vertical="top"/>
    </xf>
    <xf numFmtId="0" fontId="6" fillId="7" borderId="16" xfId="0" applyFont="1" applyFill="1" applyBorder="1" applyAlignment="1">
      <alignment horizontal="center" vertical="top"/>
    </xf>
    <xf numFmtId="0" fontId="1" fillId="3" borderId="0" xfId="14" applyFill="1" applyBorder="1"/>
    <xf numFmtId="0" fontId="1" fillId="3" borderId="15" xfId="14" applyFill="1" applyBorder="1"/>
    <xf numFmtId="0" fontId="1" fillId="3" borderId="24" xfId="14" applyFill="1" applyBorder="1"/>
    <xf numFmtId="0" fontId="1" fillId="3" borderId="16" xfId="14" applyFill="1" applyBorder="1"/>
    <xf numFmtId="0" fontId="1" fillId="3" borderId="6" xfId="14" applyFill="1" applyBorder="1"/>
    <xf numFmtId="0" fontId="1" fillId="3" borderId="17" xfId="14" applyFill="1" applyBorder="1"/>
    <xf numFmtId="0" fontId="1" fillId="3" borderId="34" xfId="14" applyFill="1" applyBorder="1"/>
    <xf numFmtId="0" fontId="1" fillId="3" borderId="7" xfId="14" applyFill="1" applyBorder="1"/>
    <xf numFmtId="0" fontId="7" fillId="5" borderId="0" xfId="14" applyFont="1" applyFill="1" applyBorder="1"/>
    <xf numFmtId="0" fontId="7" fillId="6" borderId="5" xfId="14" applyFont="1" applyFill="1" applyBorder="1"/>
    <xf numFmtId="0" fontId="7" fillId="6" borderId="0" xfId="14" applyFont="1" applyFill="1" applyBorder="1"/>
    <xf numFmtId="0" fontId="7" fillId="6" borderId="17" xfId="14" applyFont="1" applyFill="1" applyBorder="1"/>
    <xf numFmtId="0" fontId="17" fillId="6" borderId="0" xfId="15" applyFont="1" applyFill="1" applyBorder="1" applyAlignment="1" applyProtection="1"/>
    <xf numFmtId="0" fontId="1" fillId="7" borderId="26" xfId="14" applyFill="1" applyBorder="1" applyAlignment="1">
      <alignment horizontal="center" vertical="center"/>
    </xf>
    <xf numFmtId="0" fontId="0" fillId="3" borderId="0" xfId="0" applyFill="1" applyBorder="1"/>
    <xf numFmtId="0" fontId="7" fillId="0" borderId="0" xfId="0" applyFont="1"/>
    <xf numFmtId="0" fontId="15" fillId="6" borderId="0" xfId="15" applyFill="1" applyBorder="1" applyAlignment="1" applyProtection="1"/>
    <xf numFmtId="0" fontId="3" fillId="2" borderId="18" xfId="11" applyNumberFormat="1" applyFont="1" applyFill="1" applyBorder="1" applyAlignment="1">
      <alignment horizontal="center"/>
    </xf>
    <xf numFmtId="165" fontId="3" fillId="2" borderId="35" xfId="11" applyNumberFormat="1" applyFont="1" applyFill="1" applyBorder="1" applyAlignment="1">
      <alignment horizontal="center"/>
    </xf>
    <xf numFmtId="165" fontId="3" fillId="2" borderId="36" xfId="11" applyNumberFormat="1" applyFont="1" applyFill="1" applyBorder="1" applyAlignment="1">
      <alignment horizontal="center"/>
    </xf>
    <xf numFmtId="165" fontId="3" fillId="2" borderId="37" xfId="11" applyNumberFormat="1" applyFont="1" applyFill="1" applyBorder="1" applyAlignment="1">
      <alignment horizontal="center"/>
    </xf>
    <xf numFmtId="17" fontId="3" fillId="2" borderId="21" xfId="11" applyNumberFormat="1" applyFont="1" applyFill="1" applyBorder="1" applyAlignment="1">
      <alignment horizontal="center"/>
    </xf>
    <xf numFmtId="165" fontId="3" fillId="2" borderId="38" xfId="11" applyNumberFormat="1" applyFont="1" applyFill="1" applyBorder="1" applyAlignment="1">
      <alignment horizontal="center"/>
    </xf>
    <xf numFmtId="165" fontId="3" fillId="2" borderId="3" xfId="11" applyNumberFormat="1" applyFont="1" applyFill="1" applyBorder="1" applyAlignment="1">
      <alignment horizontal="center"/>
    </xf>
    <xf numFmtId="165" fontId="3" fillId="2" borderId="40" xfId="11" applyNumberFormat="1" applyFont="1" applyFill="1" applyBorder="1" applyAlignment="1">
      <alignment horizontal="center"/>
    </xf>
    <xf numFmtId="165" fontId="3" fillId="2" borderId="29" xfId="11" applyNumberFormat="1" applyFont="1" applyFill="1" applyBorder="1" applyAlignment="1">
      <alignment horizontal="center"/>
    </xf>
    <xf numFmtId="165" fontId="3" fillId="2" borderId="30" xfId="11" applyNumberFormat="1" applyFont="1" applyFill="1" applyBorder="1" applyAlignment="1">
      <alignment horizontal="center"/>
    </xf>
    <xf numFmtId="165" fontId="3" fillId="2" borderId="23" xfId="11" applyNumberFormat="1" applyFont="1" applyFill="1" applyBorder="1" applyAlignment="1">
      <alignment horizontal="center"/>
    </xf>
    <xf numFmtId="165" fontId="3" fillId="2" borderId="42" xfId="11" applyNumberFormat="1" applyFont="1" applyFill="1" applyBorder="1" applyAlignment="1">
      <alignment horizontal="center"/>
    </xf>
    <xf numFmtId="165" fontId="3" fillId="2" borderId="43" xfId="11" applyNumberFormat="1" applyFont="1" applyFill="1" applyBorder="1" applyAlignment="1">
      <alignment horizontal="center"/>
    </xf>
    <xf numFmtId="165" fontId="3" fillId="2" borderId="31" xfId="11" applyNumberFormat="1" applyFont="1" applyFill="1" applyBorder="1" applyAlignment="1">
      <alignment horizontal="center"/>
    </xf>
    <xf numFmtId="17" fontId="3" fillId="2" borderId="44" xfId="11" applyNumberFormat="1" applyFont="1" applyFill="1" applyBorder="1" applyAlignment="1">
      <alignment horizontal="center"/>
    </xf>
    <xf numFmtId="165" fontId="3" fillId="2" borderId="45" xfId="11" applyNumberFormat="1" applyFont="1" applyFill="1" applyBorder="1" applyAlignment="1">
      <alignment horizontal="center"/>
    </xf>
    <xf numFmtId="165" fontId="3" fillId="2" borderId="43" xfId="13" applyNumberFormat="1" applyFont="1" applyFill="1" applyBorder="1" applyAlignment="1">
      <alignment horizontal="center"/>
    </xf>
    <xf numFmtId="165" fontId="3" fillId="2" borderId="41" xfId="13" applyNumberFormat="1" applyFont="1" applyFill="1" applyBorder="1" applyAlignment="1">
      <alignment horizontal="center"/>
    </xf>
    <xf numFmtId="0" fontId="1" fillId="7" borderId="7" xfId="14" applyFill="1" applyBorder="1" applyAlignment="1">
      <alignment horizontal="center" vertical="center"/>
    </xf>
    <xf numFmtId="165" fontId="3" fillId="2" borderId="46" xfId="11" applyNumberFormat="1" applyFont="1" applyFill="1" applyBorder="1" applyAlignment="1">
      <alignment horizontal="center"/>
    </xf>
    <xf numFmtId="165" fontId="3" fillId="2" borderId="5" xfId="11" applyNumberFormat="1" applyFont="1" applyFill="1" applyBorder="1" applyAlignment="1">
      <alignment horizontal="center"/>
    </xf>
    <xf numFmtId="165" fontId="3" fillId="2" borderId="13" xfId="11" applyNumberFormat="1" applyFont="1" applyFill="1" applyBorder="1" applyAlignment="1">
      <alignment horizontal="center"/>
    </xf>
    <xf numFmtId="165" fontId="3" fillId="2" borderId="47" xfId="11" applyNumberFormat="1" applyFont="1" applyFill="1" applyBorder="1" applyAlignment="1">
      <alignment horizontal="center"/>
    </xf>
    <xf numFmtId="165" fontId="3" fillId="2" borderId="48" xfId="11" applyNumberFormat="1" applyFont="1" applyFill="1" applyBorder="1" applyAlignment="1">
      <alignment horizontal="center"/>
    </xf>
    <xf numFmtId="165" fontId="3" fillId="2" borderId="14" xfId="11" applyNumberFormat="1" applyFont="1" applyFill="1" applyBorder="1" applyAlignment="1">
      <alignment horizontal="center"/>
    </xf>
    <xf numFmtId="165" fontId="3" fillId="2" borderId="28" xfId="11" applyNumberFormat="1" applyFont="1" applyFill="1" applyBorder="1" applyAlignment="1">
      <alignment horizontal="center"/>
    </xf>
    <xf numFmtId="165" fontId="3" fillId="2" borderId="27" xfId="11" applyNumberFormat="1" applyFont="1" applyFill="1" applyBorder="1" applyAlignment="1">
      <alignment horizontal="center"/>
    </xf>
    <xf numFmtId="165" fontId="3" fillId="2" borderId="49" xfId="11" applyNumberFormat="1" applyFont="1" applyFill="1" applyBorder="1" applyAlignment="1">
      <alignment horizontal="center"/>
    </xf>
    <xf numFmtId="165" fontId="3" fillId="2" borderId="50" xfId="11" applyNumberFormat="1" applyFont="1" applyFill="1" applyBorder="1" applyAlignment="1">
      <alignment horizontal="center"/>
    </xf>
    <xf numFmtId="165" fontId="3" fillId="2" borderId="38" xfId="13" applyNumberFormat="1" applyFont="1" applyFill="1" applyBorder="1" applyAlignment="1">
      <alignment horizontal="center"/>
    </xf>
    <xf numFmtId="165" fontId="3" fillId="0" borderId="43" xfId="13" applyNumberFormat="1" applyFont="1" applyFill="1" applyBorder="1" applyAlignment="1">
      <alignment horizontal="center"/>
    </xf>
    <xf numFmtId="165" fontId="3" fillId="0" borderId="10" xfId="13" applyNumberFormat="1" applyFont="1" applyFill="1" applyBorder="1" applyAlignment="1">
      <alignment horizontal="center"/>
    </xf>
    <xf numFmtId="0" fontId="1" fillId="7" borderId="6" xfId="14" applyFill="1" applyBorder="1" applyAlignment="1">
      <alignment horizontal="center" vertical="center"/>
    </xf>
    <xf numFmtId="165" fontId="3" fillId="2" borderId="52" xfId="11" applyNumberFormat="1" applyFont="1" applyFill="1" applyBorder="1" applyAlignment="1">
      <alignment horizontal="center"/>
    </xf>
    <xf numFmtId="165" fontId="3" fillId="2" borderId="51" xfId="11" applyNumberFormat="1" applyFont="1" applyFill="1" applyBorder="1" applyAlignment="1">
      <alignment horizontal="center"/>
    </xf>
    <xf numFmtId="165" fontId="3" fillId="2" borderId="53" xfId="11" applyNumberFormat="1" applyFont="1" applyFill="1" applyBorder="1" applyAlignment="1">
      <alignment horizontal="center"/>
    </xf>
    <xf numFmtId="165" fontId="3" fillId="2" borderId="54" xfId="11" applyNumberFormat="1" applyFont="1" applyFill="1" applyBorder="1" applyAlignment="1">
      <alignment horizontal="center"/>
    </xf>
    <xf numFmtId="165" fontId="3" fillId="2" borderId="55" xfId="11" applyNumberFormat="1" applyFont="1" applyFill="1" applyBorder="1" applyAlignment="1">
      <alignment horizontal="center"/>
    </xf>
    <xf numFmtId="165" fontId="3" fillId="2" borderId="56" xfId="11" applyNumberFormat="1" applyFont="1" applyFill="1" applyBorder="1" applyAlignment="1">
      <alignment horizontal="center"/>
    </xf>
    <xf numFmtId="165" fontId="3" fillId="2" borderId="55" xfId="13" applyNumberFormat="1" applyFont="1" applyFill="1" applyBorder="1" applyAlignment="1">
      <alignment horizontal="center"/>
    </xf>
    <xf numFmtId="165" fontId="3" fillId="2" borderId="53" xfId="13" applyNumberFormat="1" applyFont="1" applyFill="1" applyBorder="1" applyAlignment="1">
      <alignment horizontal="center"/>
    </xf>
    <xf numFmtId="165" fontId="3" fillId="2" borderId="54" xfId="13" applyNumberFormat="1" applyFont="1" applyFill="1" applyBorder="1" applyAlignment="1">
      <alignment horizontal="center"/>
    </xf>
    <xf numFmtId="165" fontId="3" fillId="0" borderId="9" xfId="13" applyNumberFormat="1" applyFont="1" applyFill="1" applyBorder="1" applyAlignment="1">
      <alignment horizontal="center"/>
    </xf>
    <xf numFmtId="165" fontId="8" fillId="2" borderId="18" xfId="11" applyNumberFormat="1" applyFont="1" applyFill="1" applyBorder="1" applyAlignment="1">
      <alignment horizontal="center"/>
    </xf>
    <xf numFmtId="165" fontId="8" fillId="2" borderId="21" xfId="11" applyNumberFormat="1" applyFont="1" applyFill="1" applyBorder="1" applyAlignment="1">
      <alignment horizontal="center"/>
    </xf>
    <xf numFmtId="165" fontId="8" fillId="2" borderId="44" xfId="11" applyNumberFormat="1" applyFont="1" applyFill="1" applyBorder="1" applyAlignment="1">
      <alignment horizontal="center"/>
    </xf>
    <xf numFmtId="165" fontId="8" fillId="2" borderId="36" xfId="11" applyNumberFormat="1" applyFont="1" applyFill="1" applyBorder="1" applyAlignment="1">
      <alignment horizontal="center"/>
    </xf>
    <xf numFmtId="165" fontId="8" fillId="2" borderId="42" xfId="11" applyNumberFormat="1" applyFont="1" applyFill="1" applyBorder="1" applyAlignment="1">
      <alignment horizontal="center"/>
    </xf>
    <xf numFmtId="165" fontId="8" fillId="2" borderId="2" xfId="11" applyNumberFormat="1" applyFont="1" applyFill="1" applyBorder="1" applyAlignment="1">
      <alignment horizontal="center"/>
    </xf>
    <xf numFmtId="165" fontId="8" fillId="2" borderId="30" xfId="11" applyNumberFormat="1" applyFont="1" applyFill="1" applyBorder="1" applyAlignment="1">
      <alignment horizontal="center"/>
    </xf>
    <xf numFmtId="165" fontId="8" fillId="2" borderId="4" xfId="11" applyNumberFormat="1" applyFont="1" applyFill="1" applyBorder="1" applyAlignment="1">
      <alignment horizontal="center"/>
    </xf>
    <xf numFmtId="165" fontId="8" fillId="2" borderId="48" xfId="11" applyNumberFormat="1" applyFont="1" applyFill="1" applyBorder="1" applyAlignment="1">
      <alignment horizontal="center"/>
    </xf>
    <xf numFmtId="165" fontId="8" fillId="2" borderId="49" xfId="11" applyNumberFormat="1" applyFont="1" applyFill="1" applyBorder="1" applyAlignment="1">
      <alignment horizontal="center"/>
    </xf>
    <xf numFmtId="165" fontId="8" fillId="2" borderId="50" xfId="11" applyNumberFormat="1" applyFont="1" applyFill="1" applyBorder="1" applyAlignment="1">
      <alignment horizontal="center"/>
    </xf>
    <xf numFmtId="0" fontId="15" fillId="0" borderId="15" xfId="15" applyBorder="1" applyAlignment="1" applyProtection="1">
      <alignment horizontal="left" vertical="top"/>
    </xf>
    <xf numFmtId="0" fontId="15" fillId="0" borderId="0" xfId="15" applyBorder="1" applyAlignment="1" applyProtection="1">
      <alignment horizontal="left" vertical="top"/>
    </xf>
    <xf numFmtId="0" fontId="15" fillId="0" borderId="24" xfId="15" applyBorder="1" applyAlignment="1" applyProtection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32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top"/>
    </xf>
    <xf numFmtId="0" fontId="6" fillId="4" borderId="14" xfId="0" applyFont="1" applyFill="1" applyBorder="1" applyAlignment="1">
      <alignment horizontal="center" vertical="top"/>
    </xf>
    <xf numFmtId="0" fontId="0" fillId="7" borderId="33" xfId="0" applyFill="1" applyBorder="1" applyAlignment="1">
      <alignment horizontal="center" vertical="top"/>
    </xf>
    <xf numFmtId="0" fontId="0" fillId="7" borderId="24" xfId="0" applyFill="1" applyBorder="1" applyAlignment="1">
      <alignment horizontal="center" vertical="top"/>
    </xf>
    <xf numFmtId="0" fontId="10" fillId="7" borderId="25" xfId="0" applyFont="1" applyFill="1" applyBorder="1" applyAlignment="1">
      <alignment horizontal="center" vertical="center"/>
    </xf>
    <xf numFmtId="0" fontId="10" fillId="7" borderId="2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center" vertical="center" wrapText="1"/>
    </xf>
    <xf numFmtId="0" fontId="18" fillId="7" borderId="25" xfId="0" applyFont="1" applyFill="1" applyBorder="1" applyAlignment="1">
      <alignment horizontal="center" vertical="center" wrapText="1"/>
    </xf>
    <xf numFmtId="0" fontId="18" fillId="7" borderId="48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8" fillId="7" borderId="36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</cellXfs>
  <cellStyles count="16">
    <cellStyle name="=C:\WINNT\SYSTEM32\COMMAND.COM" xfId="11"/>
    <cellStyle name="=C:\WINNT\SYSTEM32\COMMAND.COM 2" xfId="13"/>
    <cellStyle name="ANCLAS,REZONES Y SUS PARTES,DE FUNDICION,DE HIERRO O DE ACERO" xfId="1"/>
    <cellStyle name="Cancel" xfId="10"/>
    <cellStyle name="Hipervínculo" xfId="15" builtinId="8"/>
    <cellStyle name="Millares 2" xfId="5"/>
    <cellStyle name="Millares 3" xfId="4"/>
    <cellStyle name="Millares 4" xfId="9"/>
    <cellStyle name="Millares 5" xfId="2"/>
    <cellStyle name="Normal" xfId="0" builtinId="0"/>
    <cellStyle name="Normal 2" xfId="3"/>
    <cellStyle name="Normal 2 3" xfId="12"/>
    <cellStyle name="Normal 3" xfId="8"/>
    <cellStyle name="Normal 43" xfId="14"/>
    <cellStyle name="Porcentaje 2" xfId="6"/>
    <cellStyle name="Porcentaje 3" xfId="7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ABONADOS</a:t>
            </a:r>
            <a:r>
              <a:rPr lang="es-EC" baseline="0"/>
              <a:t> Y TTUP - REGIÓN SIERRA</a:t>
            </a:r>
            <a:endParaRPr lang="es-EC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893444407763033E-2"/>
          <c:y val="8.7144981003248703E-2"/>
          <c:w val="0.93870800860776815"/>
          <c:h val="0.79198884055576968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'ABONADOS Y TTUPs POR PROVINCIA'!$D$11</c:f>
              <c:strCache>
                <c:ptCount val="1"/>
                <c:pt idx="0">
                  <c:v>TTUP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3271371564728081E-4"/>
                  <c:y val="9.69696969696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8.7645687645687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271371564728081E-4"/>
                  <c:y val="5.5944055944055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4981411469418425E-3"/>
                  <c:y val="0.115617715617715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654274312945616E-3"/>
                  <c:y val="0.10815850815850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3271371564721977E-4"/>
                  <c:y val="0.124941724941724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212993410618064E-16"/>
                  <c:y val="0.15104895104895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654274312946837E-3"/>
                  <c:y val="0.124941724941724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3308548625891232E-3"/>
                  <c:y val="0.20512820512820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6654274312945616E-3"/>
                  <c:y val="0.130536130536130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('ABONADOS Y TTUPs POR PROVINCIA'!$C$10,'ABONADOS Y TTUPs POR PROVINCIA'!$E$10,'ABONADOS Y TTUPs POR PROVINCIA'!$G$10,'ABONADOS Y TTUPs POR PROVINCIA'!$I$10,'ABONADOS Y TTUPs POR PROVINCIA'!$K$10,'ABONADOS Y TTUPs POR PROVINCIA'!$M$10,'ABONADOS Y TTUPs POR PROVINCIA'!$W$10,'ABONADOS Y TTUPs POR PROVINCIA'!$Y$10,'ABONADOS Y TTUPs POR PROVINCIA'!$AM$10,'ABONADOS Y TTUPs POR PROVINCIA'!$AU$10)</c:f>
              <c:strCache>
                <c:ptCount val="10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IMBABURA</c:v>
                </c:pt>
                <c:pt idx="7">
                  <c:v>LOJA</c:v>
                </c:pt>
                <c:pt idx="8">
                  <c:v>PICHINCHA</c:v>
                </c:pt>
                <c:pt idx="9">
                  <c:v>TUNGURAHUA</c:v>
                </c:pt>
              </c:strCache>
            </c:strRef>
          </c:cat>
          <c:val>
            <c:numRef>
              <c:f>('ABONADOS Y TTUPs POR PROVINCIA'!$D$47,'ABONADOS Y TTUPs POR PROVINCIA'!$F$47,'ABONADOS Y TTUPs POR PROVINCIA'!$H$47,'ABONADOS Y TTUPs POR PROVINCIA'!$J$47,'ABONADOS Y TTUPs POR PROVINCIA'!$L$47,'ABONADOS Y TTUPs POR PROVINCIA'!$N$47,'ABONADOS Y TTUPs POR PROVINCIA'!$X$47,'ABONADOS Y TTUPs POR PROVINCIA'!$Z$47,'ABONADOS Y TTUPs POR PROVINCIA'!$AN$47,'ABONADOS Y TTUPs POR PROVINCIA'!$AV$47)</c:f>
              <c:numCache>
                <c:formatCode>_ * #,##0_ ;_ * \-#,##0_ ;_ * "-"??_ ;_ @_ </c:formatCode>
                <c:ptCount val="10"/>
                <c:pt idx="0">
                  <c:v>692</c:v>
                </c:pt>
                <c:pt idx="1">
                  <c:v>172</c:v>
                </c:pt>
                <c:pt idx="2">
                  <c:v>11</c:v>
                </c:pt>
                <c:pt idx="3">
                  <c:v>203</c:v>
                </c:pt>
                <c:pt idx="4">
                  <c:v>515</c:v>
                </c:pt>
                <c:pt idx="5">
                  <c:v>242</c:v>
                </c:pt>
                <c:pt idx="6">
                  <c:v>926</c:v>
                </c:pt>
                <c:pt idx="7">
                  <c:v>197</c:v>
                </c:pt>
                <c:pt idx="8">
                  <c:v>9983</c:v>
                </c:pt>
                <c:pt idx="9">
                  <c:v>1055</c:v>
                </c:pt>
              </c:numCache>
            </c:numRef>
          </c:val>
        </c:ser>
        <c:ser>
          <c:idx val="0"/>
          <c:order val="1"/>
          <c:tx>
            <c:strRef>
              <c:f>'ABONADOS Y TTUPs POR PROVINCIA'!$C$11</c:f>
              <c:strCache>
                <c:ptCount val="1"/>
                <c:pt idx="0">
                  <c:v>ABONADOS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825278303414636E-2"/>
                  <c:y val="-1.1188811188811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988846881651025E-2"/>
                  <c:y val="-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7137156472748E-3"/>
                  <c:y val="-9.3240093240093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4944234408255272E-3"/>
                  <c:y val="-9.3240093240093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271371564728087E-3"/>
                  <c:y val="-7.4592074592074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3271371564728087E-3"/>
                  <c:y val="-7.4592074592074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4944234408254057E-3"/>
                  <c:y val="-9.3240093240093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4944234408255272E-3"/>
                  <c:y val="-9.3240093240093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2490705734709213E-2"/>
                  <c:y val="-1.3053613053613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1635685782364044E-3"/>
                  <c:y val="-1.3053613053613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('ABONADOS Y TTUPs POR PROVINCIA'!$C$10,'ABONADOS Y TTUPs POR PROVINCIA'!$E$10,'ABONADOS Y TTUPs POR PROVINCIA'!$G$10,'ABONADOS Y TTUPs POR PROVINCIA'!$I$10,'ABONADOS Y TTUPs POR PROVINCIA'!$K$10,'ABONADOS Y TTUPs POR PROVINCIA'!$M$10,'ABONADOS Y TTUPs POR PROVINCIA'!$W$10,'ABONADOS Y TTUPs POR PROVINCIA'!$Y$10,'ABONADOS Y TTUPs POR PROVINCIA'!$AM$10,'ABONADOS Y TTUPs POR PROVINCIA'!$AU$10)</c:f>
              <c:strCache>
                <c:ptCount val="10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IMBABURA</c:v>
                </c:pt>
                <c:pt idx="7">
                  <c:v>LOJA</c:v>
                </c:pt>
                <c:pt idx="8">
                  <c:v>PICHINCHA</c:v>
                </c:pt>
                <c:pt idx="9">
                  <c:v>TUNGURAHUA</c:v>
                </c:pt>
              </c:strCache>
            </c:strRef>
          </c:cat>
          <c:val>
            <c:numRef>
              <c:f>('ABONADOS Y TTUPs POR PROVINCIA'!$C$47,'ABONADOS Y TTUPs POR PROVINCIA'!$E$47,'ABONADOS Y TTUPs POR PROVINCIA'!$G$47,'ABONADOS Y TTUPs POR PROVINCIA'!$I$47,'ABONADOS Y TTUPs POR PROVINCIA'!$K$47,'ABONADOS Y TTUPs POR PROVINCIA'!$M$47,'ABONADOS Y TTUPs POR PROVINCIA'!$W$47,'ABONADOS Y TTUPs POR PROVINCIA'!$Y$47,'ABONADOS Y TTUPs POR PROVINCIA'!$AM$47,'ABONADOS Y TTUPs POR PROVINCIA'!$AU$47)</c:f>
              <c:numCache>
                <c:formatCode>_ * #,##0_ ;_ * \-#,##0_ ;_ * "-"??_ ;_ @_ </c:formatCode>
                <c:ptCount val="10"/>
                <c:pt idx="0">
                  <c:v>175152</c:v>
                </c:pt>
                <c:pt idx="1">
                  <c:v>21775</c:v>
                </c:pt>
                <c:pt idx="2">
                  <c:v>30403</c:v>
                </c:pt>
                <c:pt idx="3">
                  <c:v>24670</c:v>
                </c:pt>
                <c:pt idx="4">
                  <c:v>62585</c:v>
                </c:pt>
                <c:pt idx="5">
                  <c:v>46417</c:v>
                </c:pt>
                <c:pt idx="6">
                  <c:v>68980</c:v>
                </c:pt>
                <c:pt idx="7">
                  <c:v>67012</c:v>
                </c:pt>
                <c:pt idx="8">
                  <c:v>830446</c:v>
                </c:pt>
                <c:pt idx="9">
                  <c:v>91582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3594176"/>
        <c:axId val="63594736"/>
        <c:axId val="100716880"/>
      </c:bar3DChart>
      <c:catAx>
        <c:axId val="6359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3594736"/>
        <c:crosses val="autoZero"/>
        <c:auto val="1"/>
        <c:lblAlgn val="ctr"/>
        <c:lblOffset val="100"/>
        <c:noMultiLvlLbl val="0"/>
      </c:catAx>
      <c:valAx>
        <c:axId val="63594736"/>
        <c:scaling>
          <c:logBase val="10"/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crossAx val="63594176"/>
        <c:crosses val="autoZero"/>
        <c:crossBetween val="between"/>
      </c:valAx>
      <c:serAx>
        <c:axId val="100716880"/>
        <c:scaling>
          <c:orientation val="minMax"/>
        </c:scaling>
        <c:delete val="1"/>
        <c:axPos val="b"/>
        <c:majorTickMark val="none"/>
        <c:minorTickMark val="none"/>
        <c:tickLblPos val="nextTo"/>
        <c:crossAx val="63594736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ZONA</a:t>
            </a:r>
            <a:r>
              <a:rPr lang="es-EC" baseline="0"/>
              <a:t> 6 (Azuay-Cañar-Morona Santiago)</a:t>
            </a:r>
            <a:endParaRPr lang="es-EC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'ABONADOS Y TTUPs POR PROVINCIA'!$K$11</c:f>
              <c:strCache>
                <c:ptCount val="1"/>
                <c:pt idx="0">
                  <c:v>ABONADOS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('ABONADOS Y TTUPs POR PROVINCIA'!$C$10,'ABONADOS Y TTUPs POR PROVINCIA'!$G$10,'ABONADOS Y TTUPs POR PROVINCIA'!$AE$10)</c:f>
              <c:strCache>
                <c:ptCount val="3"/>
                <c:pt idx="0">
                  <c:v>AZUAY</c:v>
                </c:pt>
                <c:pt idx="1">
                  <c:v>CAÑAR</c:v>
                </c:pt>
                <c:pt idx="2">
                  <c:v>MORONA SANTIAGO</c:v>
                </c:pt>
              </c:strCache>
            </c:strRef>
          </c:cat>
          <c:val>
            <c:numRef>
              <c:f>('ABONADOS Y TTUPs POR PROVINCIA'!$C$47,'ABONADOS Y TTUPs POR PROVINCIA'!$G$47,'ABONADOS Y TTUPs POR PROVINCIA'!$AE$47)</c:f>
              <c:numCache>
                <c:formatCode>_ * #,##0_ ;_ * \-#,##0_ ;_ * "-"??_ ;_ @_ </c:formatCode>
                <c:ptCount val="3"/>
                <c:pt idx="0">
                  <c:v>175152</c:v>
                </c:pt>
                <c:pt idx="1">
                  <c:v>30403</c:v>
                </c:pt>
                <c:pt idx="2">
                  <c:v>20745</c:v>
                </c:pt>
              </c:numCache>
            </c:numRef>
          </c:val>
        </c:ser>
        <c:ser>
          <c:idx val="1"/>
          <c:order val="1"/>
          <c:tx>
            <c:strRef>
              <c:f>'ABONADOS Y TTUPs POR PROVINCIA'!$D$11</c:f>
              <c:strCache>
                <c:ptCount val="1"/>
                <c:pt idx="0">
                  <c:v>TTUP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('ABONADOS Y TTUPs POR PROVINCIA'!$C$10,'ABONADOS Y TTUPs POR PROVINCIA'!$G$10,'ABONADOS Y TTUPs POR PROVINCIA'!$AE$10)</c:f>
              <c:strCache>
                <c:ptCount val="3"/>
                <c:pt idx="0">
                  <c:v>AZUAY</c:v>
                </c:pt>
                <c:pt idx="1">
                  <c:v>CAÑAR</c:v>
                </c:pt>
                <c:pt idx="2">
                  <c:v>MORONA SANTIAGO</c:v>
                </c:pt>
              </c:strCache>
            </c:strRef>
          </c:cat>
          <c:val>
            <c:numRef>
              <c:f>('ABONADOS Y TTUPs POR PROVINCIA'!$D$47,'ABONADOS Y TTUPs POR PROVINCIA'!$H$47,'ABONADOS Y TTUPs POR PROVINCIA'!$AF$47)</c:f>
              <c:numCache>
                <c:formatCode>_ * #,##0_ ;_ * \-#,##0_ ;_ * "-"??_ ;_ @_ </c:formatCode>
                <c:ptCount val="3"/>
                <c:pt idx="0">
                  <c:v>692</c:v>
                </c:pt>
                <c:pt idx="1">
                  <c:v>11</c:v>
                </c:pt>
                <c:pt idx="2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234927360"/>
        <c:axId val="234927920"/>
        <c:axId val="0"/>
      </c:bar3DChart>
      <c:catAx>
        <c:axId val="23492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4927920"/>
        <c:crosses val="autoZero"/>
        <c:auto val="1"/>
        <c:lblAlgn val="ctr"/>
        <c:lblOffset val="100"/>
        <c:noMultiLvlLbl val="0"/>
      </c:catAx>
      <c:valAx>
        <c:axId val="2349279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crossAx val="23492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ZONA 7 (El Oro-Loja-Zamora Chinchipe)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'ABONADOS Y TTUPs POR PROVINCIA'!$C$11</c:f>
              <c:strCache>
                <c:ptCount val="1"/>
                <c:pt idx="0">
                  <c:v>ABONADOS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('ABONADOS Y TTUPs POR PROVINCIA'!$O$10,'ABONADOS Y TTUPs POR PROVINCIA'!$Y$10,'ABONADOS Y TTUPs POR PROVINCIA'!$AW$10)</c:f>
              <c:strCache>
                <c:ptCount val="3"/>
                <c:pt idx="0">
                  <c:v>EL ORO</c:v>
                </c:pt>
                <c:pt idx="1">
                  <c:v>LOJA</c:v>
                </c:pt>
                <c:pt idx="2">
                  <c:v>ZAMORA CHINCHIPE</c:v>
                </c:pt>
              </c:strCache>
            </c:strRef>
          </c:cat>
          <c:val>
            <c:numRef>
              <c:f>('ABONADOS Y TTUPs POR PROVINCIA'!$O$47,'ABONADOS Y TTUPs POR PROVINCIA'!$Y$47,'ABONADOS Y TTUPs POR PROVINCIA'!$AW$47)</c:f>
              <c:numCache>
                <c:formatCode>_ * #,##0_ ;_ * \-#,##0_ ;_ * "-"??_ ;_ @_ </c:formatCode>
                <c:ptCount val="3"/>
                <c:pt idx="0">
                  <c:v>82638</c:v>
                </c:pt>
                <c:pt idx="1">
                  <c:v>67012</c:v>
                </c:pt>
                <c:pt idx="2">
                  <c:v>13315</c:v>
                </c:pt>
              </c:numCache>
            </c:numRef>
          </c:val>
        </c:ser>
        <c:ser>
          <c:idx val="1"/>
          <c:order val="1"/>
          <c:tx>
            <c:strRef>
              <c:f>'ABONADOS Y TTUPs POR PROVINCIA'!$D$11</c:f>
              <c:strCache>
                <c:ptCount val="1"/>
                <c:pt idx="0">
                  <c:v>TTUP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('ABONADOS Y TTUPs POR PROVINCIA'!$O$10,'ABONADOS Y TTUPs POR PROVINCIA'!$Y$10,'ABONADOS Y TTUPs POR PROVINCIA'!$AW$10)</c:f>
              <c:strCache>
                <c:ptCount val="3"/>
                <c:pt idx="0">
                  <c:v>EL ORO</c:v>
                </c:pt>
                <c:pt idx="1">
                  <c:v>LOJA</c:v>
                </c:pt>
                <c:pt idx="2">
                  <c:v>ZAMORA CHINCHIPE</c:v>
                </c:pt>
              </c:strCache>
            </c:strRef>
          </c:cat>
          <c:val>
            <c:numRef>
              <c:f>('ABONADOS Y TTUPs POR PROVINCIA'!$P$47,'ABONADOS Y TTUPs POR PROVINCIA'!$Z$47,'ABONADOS Y TTUPs POR PROVINCIA'!$AX$47)</c:f>
              <c:numCache>
                <c:formatCode>_ * #,##0_ ;_ * \-#,##0_ ;_ * "-"??_ ;_ @_ </c:formatCode>
                <c:ptCount val="3"/>
                <c:pt idx="0">
                  <c:v>207</c:v>
                </c:pt>
                <c:pt idx="1">
                  <c:v>197</c:v>
                </c:pt>
                <c:pt idx="2">
                  <c:v>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4931280"/>
        <c:axId val="234931840"/>
        <c:axId val="0"/>
      </c:bar3DChart>
      <c:catAx>
        <c:axId val="23493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4931840"/>
        <c:crosses val="autoZero"/>
        <c:auto val="1"/>
        <c:lblAlgn val="ctr"/>
        <c:lblOffset val="100"/>
        <c:noMultiLvlLbl val="0"/>
      </c:catAx>
      <c:valAx>
        <c:axId val="2349318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crossAx val="23493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ABONADOS</a:t>
            </a:r>
            <a:r>
              <a:rPr lang="es-EC" baseline="0"/>
              <a:t> Y TTUP - REGIÓN COSTA</a:t>
            </a:r>
            <a:endParaRPr lang="es-EC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755775002071133E-2"/>
          <c:y val="0.13114349953544885"/>
          <c:w val="0.88728883156569383"/>
          <c:h val="0.6928931692721023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'ABONADOS Y TTUPs POR PROVINCIA'!$P$11</c:f>
              <c:strCache>
                <c:ptCount val="1"/>
                <c:pt idx="0">
                  <c:v>TTUP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('ABONADOS Y TTUPs POR PROVINCIA'!$O$10,'ABONADOS Y TTUPs POR PROVINCIA'!$Q$10,'ABONADOS Y TTUPs POR PROVINCIA'!$U$10,'ABONADOS Y TTUPs POR PROVINCIA'!$AA$10,'ABONADOS Y TTUPs POR PROVINCIA'!$AC$10,'ABONADOS Y TTUPs POR PROVINCIA'!$AO$10,'ABONADOS Y TTUPs POR PROVINCIA'!$AQ$10)</c:f>
              <c:strCache>
                <c:ptCount val="7"/>
                <c:pt idx="0">
                  <c:v>EL ORO</c:v>
                </c:pt>
                <c:pt idx="1">
                  <c:v>ESMERALDAS</c:v>
                </c:pt>
                <c:pt idx="2">
                  <c:v>GUAYAS</c:v>
                </c:pt>
                <c:pt idx="3">
                  <c:v>LOS RÍOS</c:v>
                </c:pt>
                <c:pt idx="4">
                  <c:v>MANABÍ</c:v>
                </c:pt>
                <c:pt idx="5">
                  <c:v>SANTA ELENA</c:v>
                </c:pt>
                <c:pt idx="6">
                  <c:v>SANTO DOMINGO</c:v>
                </c:pt>
              </c:strCache>
            </c:strRef>
          </c:cat>
          <c:val>
            <c:numRef>
              <c:f>('ABONADOS Y TTUPs POR PROVINCIA'!$P$47,'ABONADOS Y TTUPs POR PROVINCIA'!$R$47,'ABONADOS Y TTUPs POR PROVINCIA'!$V$47,'ABONADOS Y TTUPs POR PROVINCIA'!$AB$47,'ABONADOS Y TTUPs POR PROVINCIA'!$AD$47,'ABONADOS Y TTUPs POR PROVINCIA'!$AP$47,'ABONADOS Y TTUPs POR PROVINCIA'!$AR$47)</c:f>
              <c:numCache>
                <c:formatCode>_ * #,##0_ ;_ * \-#,##0_ ;_ * "-"??_ ;_ @_ </c:formatCode>
                <c:ptCount val="7"/>
                <c:pt idx="0">
                  <c:v>207</c:v>
                </c:pt>
                <c:pt idx="1">
                  <c:v>289</c:v>
                </c:pt>
                <c:pt idx="2">
                  <c:v>2969</c:v>
                </c:pt>
                <c:pt idx="3">
                  <c:v>28</c:v>
                </c:pt>
                <c:pt idx="4">
                  <c:v>183</c:v>
                </c:pt>
                <c:pt idx="5">
                  <c:v>27</c:v>
                </c:pt>
                <c:pt idx="6">
                  <c:v>131</c:v>
                </c:pt>
              </c:numCache>
            </c:numRef>
          </c:val>
        </c:ser>
        <c:ser>
          <c:idx val="0"/>
          <c:order val="1"/>
          <c:tx>
            <c:strRef>
              <c:f>'ABONADOS Y TTUPs POR PROVINCIA'!$AE$11</c:f>
              <c:strCache>
                <c:ptCount val="1"/>
                <c:pt idx="0">
                  <c:v>ABONADOS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1060835465994899E-2"/>
                  <c:y val="-2.2156281600233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138262422715676E-2"/>
                  <c:y val="-3.3234422400349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066365962903525E-2"/>
                  <c:y val="-2.2156281600233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5082957453629408E-2"/>
                  <c:y val="-8.3086056000875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094018447446662E-2"/>
                  <c:y val="-8.30860560008740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0055304969086271E-2"/>
                  <c:y val="-3.0464887200320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('ABONADOS Y TTUPs POR PROVINCIA'!$O$10,'ABONADOS Y TTUPs POR PROVINCIA'!$Q$10,'ABONADOS Y TTUPs POR PROVINCIA'!$U$10,'ABONADOS Y TTUPs POR PROVINCIA'!$AA$10,'ABONADOS Y TTUPs POR PROVINCIA'!$AC$10,'ABONADOS Y TTUPs POR PROVINCIA'!$AO$10,'ABONADOS Y TTUPs POR PROVINCIA'!$AQ$10)</c:f>
              <c:strCache>
                <c:ptCount val="7"/>
                <c:pt idx="0">
                  <c:v>EL ORO</c:v>
                </c:pt>
                <c:pt idx="1">
                  <c:v>ESMERALDAS</c:v>
                </c:pt>
                <c:pt idx="2">
                  <c:v>GUAYAS</c:v>
                </c:pt>
                <c:pt idx="3">
                  <c:v>LOS RÍOS</c:v>
                </c:pt>
                <c:pt idx="4">
                  <c:v>MANABÍ</c:v>
                </c:pt>
                <c:pt idx="5">
                  <c:v>SANTA ELENA</c:v>
                </c:pt>
                <c:pt idx="6">
                  <c:v>SANTO DOMINGO</c:v>
                </c:pt>
              </c:strCache>
            </c:strRef>
          </c:cat>
          <c:val>
            <c:numRef>
              <c:f>('ABONADOS Y TTUPs POR PROVINCIA'!$O$47,'ABONADOS Y TTUPs POR PROVINCIA'!$Q$47,'ABONADOS Y TTUPs POR PROVINCIA'!$U$47,'ABONADOS Y TTUPs POR PROVINCIA'!$AA$47,'ABONADOS Y TTUPs POR PROVINCIA'!$AC$47,'ABONADOS Y TTUPs POR PROVINCIA'!$AO$47,'ABONADOS Y TTUPs POR PROVINCIA'!$AQ$47)</c:f>
              <c:numCache>
                <c:formatCode>_ * #,##0_ ;_ * \-#,##0_ ;_ * "-"??_ ;_ @_ </c:formatCode>
                <c:ptCount val="7"/>
                <c:pt idx="0">
                  <c:v>82638</c:v>
                </c:pt>
                <c:pt idx="1">
                  <c:v>44121</c:v>
                </c:pt>
                <c:pt idx="2">
                  <c:v>613756</c:v>
                </c:pt>
                <c:pt idx="3">
                  <c:v>47145</c:v>
                </c:pt>
                <c:pt idx="4">
                  <c:v>111167</c:v>
                </c:pt>
                <c:pt idx="5">
                  <c:v>28962</c:v>
                </c:pt>
                <c:pt idx="6">
                  <c:v>60575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3909328"/>
        <c:axId val="233909888"/>
        <c:axId val="100717504"/>
      </c:bar3DChart>
      <c:catAx>
        <c:axId val="23390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3909888"/>
        <c:crosses val="autoZero"/>
        <c:auto val="1"/>
        <c:lblAlgn val="ctr"/>
        <c:lblOffset val="100"/>
        <c:noMultiLvlLbl val="0"/>
      </c:catAx>
      <c:valAx>
        <c:axId val="2339098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crossAx val="233909328"/>
        <c:crosses val="autoZero"/>
        <c:crossBetween val="between"/>
      </c:valAx>
      <c:serAx>
        <c:axId val="100717504"/>
        <c:scaling>
          <c:orientation val="minMax"/>
        </c:scaling>
        <c:delete val="1"/>
        <c:axPos val="b"/>
        <c:majorTickMark val="none"/>
        <c:minorTickMark val="none"/>
        <c:tickLblPos val="nextTo"/>
        <c:crossAx val="233909888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ABONADOS</a:t>
            </a:r>
            <a:r>
              <a:rPr lang="es-EC" baseline="0"/>
              <a:t> Y TTUP - REGÍON ORIENTE</a:t>
            </a:r>
            <a:endParaRPr lang="es-EC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109080206747123E-2"/>
          <c:y val="0.13363025828636205"/>
          <c:w val="0.88042641177208647"/>
          <c:h val="0.79748106378570904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'ABONADOS Y TTUPs POR PROVINCIA'!$AF$11</c:f>
              <c:strCache>
                <c:ptCount val="1"/>
                <c:pt idx="0">
                  <c:v>TTUP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('ABONADOS Y TTUPs POR PROVINCIA'!$AE$10,'ABONADOS Y TTUPs POR PROVINCIA'!$AG$10,'ABONADOS Y TTUPs POR PROVINCIA'!$AI$10,'ABONADOS Y TTUPs POR PROVINCIA'!$AK$10,'ABONADOS Y TTUPs POR PROVINCIA'!$AS$10,'ABONADOS Y TTUPs POR PROVINCIA'!$AW$10)</c:f>
              <c:strCache>
                <c:ptCount val="6"/>
                <c:pt idx="0">
                  <c:v>MORONA SANTIAGO</c:v>
                </c:pt>
                <c:pt idx="1">
                  <c:v>NAPO</c:v>
                </c:pt>
                <c:pt idx="2">
                  <c:v>ORELLANA</c:v>
                </c:pt>
                <c:pt idx="3">
                  <c:v>PASTAZA</c:v>
                </c:pt>
                <c:pt idx="4">
                  <c:v>SUCUMBÍOS</c:v>
                </c:pt>
                <c:pt idx="5">
                  <c:v>ZAMORA CHINCHIPE</c:v>
                </c:pt>
              </c:strCache>
            </c:strRef>
          </c:cat>
          <c:val>
            <c:numRef>
              <c:f>('ABONADOS Y TTUPs POR PROVINCIA'!$AF$47,'ABONADOS Y TTUPs POR PROVINCIA'!$AH$47,'ABONADOS Y TTUPs POR PROVINCIA'!$AJ$47,'ABONADOS Y TTUPs POR PROVINCIA'!$AL$47,'ABONADOS Y TTUPs POR PROVINCIA'!$AT$47,'ABONADOS Y TTUPs POR PROVINCIA'!$AX$47)</c:f>
              <c:numCache>
                <c:formatCode>_ * #,##0_ ;_ * \-#,##0_ ;_ * "-"??_ ;_ @_ </c:formatCode>
                <c:ptCount val="6"/>
                <c:pt idx="0">
                  <c:v>145</c:v>
                </c:pt>
                <c:pt idx="1">
                  <c:v>155</c:v>
                </c:pt>
                <c:pt idx="2">
                  <c:v>108</c:v>
                </c:pt>
                <c:pt idx="3">
                  <c:v>146</c:v>
                </c:pt>
                <c:pt idx="4">
                  <c:v>174</c:v>
                </c:pt>
                <c:pt idx="5">
                  <c:v>94</c:v>
                </c:pt>
              </c:numCache>
            </c:numRef>
          </c:val>
        </c:ser>
        <c:ser>
          <c:idx val="0"/>
          <c:order val="1"/>
          <c:tx>
            <c:strRef>
              <c:f>'ABONADOS Y TTUPs POR PROVINCIA'!$AE$11</c:f>
              <c:strCache>
                <c:ptCount val="1"/>
                <c:pt idx="0">
                  <c:v>ABONADOS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('ABONADOS Y TTUPs POR PROVINCIA'!$AE$10,'ABONADOS Y TTUPs POR PROVINCIA'!$AG$10,'ABONADOS Y TTUPs POR PROVINCIA'!$AI$10,'ABONADOS Y TTUPs POR PROVINCIA'!$AK$10,'ABONADOS Y TTUPs POR PROVINCIA'!$AS$10,'ABONADOS Y TTUPs POR PROVINCIA'!$AW$10)</c:f>
              <c:strCache>
                <c:ptCount val="6"/>
                <c:pt idx="0">
                  <c:v>MORONA SANTIAGO</c:v>
                </c:pt>
                <c:pt idx="1">
                  <c:v>NAPO</c:v>
                </c:pt>
                <c:pt idx="2">
                  <c:v>ORELLANA</c:v>
                </c:pt>
                <c:pt idx="3">
                  <c:v>PASTAZA</c:v>
                </c:pt>
                <c:pt idx="4">
                  <c:v>SUCUMBÍOS</c:v>
                </c:pt>
                <c:pt idx="5">
                  <c:v>ZAMORA CHINCHIPE</c:v>
                </c:pt>
              </c:strCache>
            </c:strRef>
          </c:cat>
          <c:val>
            <c:numRef>
              <c:f>('ABONADOS Y TTUPs POR PROVINCIA'!$AE$47,'ABONADOS Y TTUPs POR PROVINCIA'!$AG$47,'ABONADOS Y TTUPs POR PROVINCIA'!$AI$47,'ABONADOS Y TTUPs POR PROVINCIA'!$AK$47,'ABONADOS Y TTUPs POR PROVINCIA'!$AS$47,'ABONADOS Y TTUPs POR PROVINCIA'!$AW$47)</c:f>
              <c:numCache>
                <c:formatCode>_ * #,##0_ ;_ * \-#,##0_ ;_ * "-"??_ ;_ @_ </c:formatCode>
                <c:ptCount val="6"/>
                <c:pt idx="0">
                  <c:v>20745</c:v>
                </c:pt>
                <c:pt idx="1">
                  <c:v>12880</c:v>
                </c:pt>
                <c:pt idx="2">
                  <c:v>12468</c:v>
                </c:pt>
                <c:pt idx="3">
                  <c:v>14423</c:v>
                </c:pt>
                <c:pt idx="4">
                  <c:v>18069</c:v>
                </c:pt>
                <c:pt idx="5">
                  <c:v>13315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3913248"/>
        <c:axId val="233913808"/>
        <c:axId val="100718128"/>
      </c:bar3DChart>
      <c:catAx>
        <c:axId val="2339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3913808"/>
        <c:crosses val="autoZero"/>
        <c:auto val="1"/>
        <c:lblAlgn val="ctr"/>
        <c:lblOffset val="100"/>
        <c:noMultiLvlLbl val="0"/>
      </c:catAx>
      <c:valAx>
        <c:axId val="2339138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crossAx val="233913248"/>
        <c:crosses val="autoZero"/>
        <c:crossBetween val="between"/>
      </c:valAx>
      <c:serAx>
        <c:axId val="100718128"/>
        <c:scaling>
          <c:orientation val="minMax"/>
        </c:scaling>
        <c:delete val="1"/>
        <c:axPos val="b"/>
        <c:majorTickMark val="none"/>
        <c:minorTickMark val="none"/>
        <c:tickLblPos val="nextTo"/>
        <c:crossAx val="233913808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ABONADOS Y TTUP - REGIÓN INSULAR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867810428675708"/>
          <c:y val="0.16254196867760803"/>
          <c:w val="0.77959775944252407"/>
          <c:h val="0.70607454297280481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'ABONADOS Y TTUPs POR PROVINCIA'!$T$11</c:f>
              <c:strCache>
                <c:ptCount val="1"/>
                <c:pt idx="0">
                  <c:v>TTUP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'ABONADOS Y TTUPs POR PROVINCIA'!$S$10:$T$10</c:f>
              <c:strCache>
                <c:ptCount val="1"/>
                <c:pt idx="0">
                  <c:v>GALÁPAGOS</c:v>
                </c:pt>
              </c:strCache>
            </c:strRef>
          </c:cat>
          <c:val>
            <c:numRef>
              <c:f>'ABONADOS Y TTUPs POR PROVINCIA'!$T$47</c:f>
              <c:numCache>
                <c:formatCode>_ * #,##0_ ;_ * \-#,##0_ ;_ * "-"??_ ;_ @_ 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strRef>
              <c:f>'ABONADOS Y TTUPs POR PROVINCIA'!$S$11</c:f>
              <c:strCache>
                <c:ptCount val="1"/>
                <c:pt idx="0">
                  <c:v>ABONADOS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'ABONADOS Y TTUPs POR PROVINCIA'!$S$10:$T$10</c:f>
              <c:strCache>
                <c:ptCount val="1"/>
                <c:pt idx="0">
                  <c:v>GALÁPAGOS</c:v>
                </c:pt>
              </c:strCache>
            </c:strRef>
          </c:cat>
          <c:val>
            <c:numRef>
              <c:f>'ABONADOS Y TTUPs POR PROVINCIA'!$S$47</c:f>
              <c:numCache>
                <c:formatCode>_ * #,##0_ ;_ * \-#,##0_ ;_ * "-"??_ ;_ @_ </c:formatCode>
                <c:ptCount val="1"/>
                <c:pt idx="0">
                  <c:v>8030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4651232"/>
        <c:axId val="234651792"/>
        <c:axId val="100718752"/>
      </c:bar3DChart>
      <c:catAx>
        <c:axId val="23465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4651792"/>
        <c:crosses val="autoZero"/>
        <c:auto val="1"/>
        <c:lblAlgn val="ctr"/>
        <c:lblOffset val="100"/>
        <c:noMultiLvlLbl val="0"/>
      </c:catAx>
      <c:valAx>
        <c:axId val="2346517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crossAx val="234651232"/>
        <c:crosses val="autoZero"/>
        <c:crossBetween val="between"/>
      </c:valAx>
      <c:serAx>
        <c:axId val="100718752"/>
        <c:scaling>
          <c:orientation val="minMax"/>
        </c:scaling>
        <c:delete val="1"/>
        <c:axPos val="b"/>
        <c:majorTickMark val="none"/>
        <c:minorTickMark val="none"/>
        <c:tickLblPos val="nextTo"/>
        <c:crossAx val="234651792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ZONA 1 (Carchi- Esmeraldas-Imbabura-Sucumbíos)</a:t>
            </a:r>
          </a:p>
          <a:p>
            <a:pPr>
              <a:defRPr/>
            </a:pPr>
            <a:endParaRPr lang="es-EC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'ABONADOS Y TTUPs POR PROVINCIA'!$I$11</c:f>
              <c:strCache>
                <c:ptCount val="1"/>
                <c:pt idx="0">
                  <c:v>ABONADOS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('ABONADOS Y TTUPs POR PROVINCIA'!$I$10,'ABONADOS Y TTUPs POR PROVINCIA'!$Q$10,'ABONADOS Y TTUPs POR PROVINCIA'!$W$10,'ABONADOS Y TTUPs POR PROVINCIA'!$AS$10)</c:f>
              <c:strCache>
                <c:ptCount val="4"/>
                <c:pt idx="0">
                  <c:v>CARCHI</c:v>
                </c:pt>
                <c:pt idx="1">
                  <c:v>ESMERALDAS</c:v>
                </c:pt>
                <c:pt idx="2">
                  <c:v>IMBABURA</c:v>
                </c:pt>
                <c:pt idx="3">
                  <c:v>SUCUMBÍOS</c:v>
                </c:pt>
              </c:strCache>
            </c:strRef>
          </c:cat>
          <c:val>
            <c:numRef>
              <c:f>('ABONADOS Y TTUPs POR PROVINCIA'!$I$47,'ABONADOS Y TTUPs POR PROVINCIA'!$Q$47,'ABONADOS Y TTUPs POR PROVINCIA'!$W$47,'ABONADOS Y TTUPs POR PROVINCIA'!$AS$47)</c:f>
              <c:numCache>
                <c:formatCode>_ * #,##0_ ;_ * \-#,##0_ ;_ * "-"??_ ;_ @_ </c:formatCode>
                <c:ptCount val="4"/>
                <c:pt idx="0">
                  <c:v>24670</c:v>
                </c:pt>
                <c:pt idx="1">
                  <c:v>44121</c:v>
                </c:pt>
                <c:pt idx="2">
                  <c:v>68980</c:v>
                </c:pt>
                <c:pt idx="3">
                  <c:v>18069</c:v>
                </c:pt>
              </c:numCache>
            </c:numRef>
          </c:val>
        </c:ser>
        <c:ser>
          <c:idx val="1"/>
          <c:order val="1"/>
          <c:tx>
            <c:strRef>
              <c:f>'ABONADOS Y TTUPs POR PROVINCIA'!$D$11</c:f>
              <c:strCache>
                <c:ptCount val="1"/>
                <c:pt idx="0">
                  <c:v>TTUP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('ABONADOS Y TTUPs POR PROVINCIA'!$I$10,'ABONADOS Y TTUPs POR PROVINCIA'!$Q$10,'ABONADOS Y TTUPs POR PROVINCIA'!$W$10,'ABONADOS Y TTUPs POR PROVINCIA'!$AS$10)</c:f>
              <c:strCache>
                <c:ptCount val="4"/>
                <c:pt idx="0">
                  <c:v>CARCHI</c:v>
                </c:pt>
                <c:pt idx="1">
                  <c:v>ESMERALDAS</c:v>
                </c:pt>
                <c:pt idx="2">
                  <c:v>IMBABURA</c:v>
                </c:pt>
                <c:pt idx="3">
                  <c:v>SUCUMBÍOS</c:v>
                </c:pt>
              </c:strCache>
            </c:strRef>
          </c:cat>
          <c:val>
            <c:numRef>
              <c:f>('ABONADOS Y TTUPs POR PROVINCIA'!$J$47,'ABONADOS Y TTUPs POR PROVINCIA'!$R$47,'ABONADOS Y TTUPs POR PROVINCIA'!$X$47,'ABONADOS Y TTUPs POR PROVINCIA'!$AT$47)</c:f>
              <c:numCache>
                <c:formatCode>_ * #,##0_ ;_ * \-#,##0_ ;_ * "-"??_ ;_ @_ </c:formatCode>
                <c:ptCount val="4"/>
                <c:pt idx="0">
                  <c:v>203</c:v>
                </c:pt>
                <c:pt idx="1">
                  <c:v>289</c:v>
                </c:pt>
                <c:pt idx="2">
                  <c:v>926</c:v>
                </c:pt>
                <c:pt idx="3">
                  <c:v>174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34655152"/>
        <c:axId val="234655712"/>
        <c:axId val="0"/>
      </c:bar3DChart>
      <c:catAx>
        <c:axId val="23465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4655712"/>
        <c:crosses val="autoZero"/>
        <c:auto val="1"/>
        <c:lblAlgn val="ctr"/>
        <c:lblOffset val="100"/>
        <c:noMultiLvlLbl val="0"/>
      </c:catAx>
      <c:valAx>
        <c:axId val="2346557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crossAx val="23465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ZONA</a:t>
            </a:r>
            <a:r>
              <a:rPr lang="es-EC" baseline="0"/>
              <a:t> 2 (</a:t>
            </a:r>
            <a:r>
              <a:rPr lang="es-EC" sz="1600" b="1" i="0" u="none" strike="noStrike" baseline="0">
                <a:effectLst/>
              </a:rPr>
              <a:t>Napo-Orellana-Pichincha) </a:t>
            </a:r>
            <a:r>
              <a:rPr lang="es-EC" baseline="0"/>
              <a:t>Y ZONA 9 (Cantón Quito)</a:t>
            </a:r>
            <a:endParaRPr lang="es-EC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'ABONADOS Y TTUPs POR PROVINCIA'!$AG$11</c:f>
              <c:strCache>
                <c:ptCount val="1"/>
                <c:pt idx="0">
                  <c:v>ABONADOS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('ABONADOS Y TTUPs POR PROVINCIA'!$AG$10,'ABONADOS Y TTUPs POR PROVINCIA'!$AI$10,'ABONADOS Y TTUPs POR PROVINCIA'!$AM$10)</c:f>
              <c:strCache>
                <c:ptCount val="3"/>
                <c:pt idx="0">
                  <c:v>NAPO</c:v>
                </c:pt>
                <c:pt idx="1">
                  <c:v>ORELLANA</c:v>
                </c:pt>
                <c:pt idx="2">
                  <c:v>PICHINCHA</c:v>
                </c:pt>
              </c:strCache>
            </c:strRef>
          </c:cat>
          <c:val>
            <c:numRef>
              <c:f>('ABONADOS Y TTUPs POR PROVINCIA'!$AG$47,'ABONADOS Y TTUPs POR PROVINCIA'!$AI$47,'ABONADOS Y TTUPs POR PROVINCIA'!$AM$47)</c:f>
              <c:numCache>
                <c:formatCode>_ * #,##0_ ;_ * \-#,##0_ ;_ * "-"??_ ;_ @_ </c:formatCode>
                <c:ptCount val="3"/>
                <c:pt idx="0">
                  <c:v>12880</c:v>
                </c:pt>
                <c:pt idx="1">
                  <c:v>12468</c:v>
                </c:pt>
                <c:pt idx="2">
                  <c:v>830446</c:v>
                </c:pt>
              </c:numCache>
            </c:numRef>
          </c:val>
        </c:ser>
        <c:ser>
          <c:idx val="1"/>
          <c:order val="1"/>
          <c:tx>
            <c:strRef>
              <c:f>'ABONADOS Y TTUPs POR PROVINCIA'!$D$11</c:f>
              <c:strCache>
                <c:ptCount val="1"/>
                <c:pt idx="0">
                  <c:v>TTUP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('ABONADOS Y TTUPs POR PROVINCIA'!$AG$10,'ABONADOS Y TTUPs POR PROVINCIA'!$AI$10,'ABONADOS Y TTUPs POR PROVINCIA'!$AM$10)</c:f>
              <c:strCache>
                <c:ptCount val="3"/>
                <c:pt idx="0">
                  <c:v>NAPO</c:v>
                </c:pt>
                <c:pt idx="1">
                  <c:v>ORELLANA</c:v>
                </c:pt>
                <c:pt idx="2">
                  <c:v>PICHINCHA</c:v>
                </c:pt>
              </c:strCache>
            </c:strRef>
          </c:cat>
          <c:val>
            <c:numRef>
              <c:f>('ABONADOS Y TTUPs POR PROVINCIA'!$AH$47,'ABONADOS Y TTUPs POR PROVINCIA'!$AJ$47,'ABONADOS Y TTUPs POR PROVINCIA'!$AN$47)</c:f>
              <c:numCache>
                <c:formatCode>_ * #,##0_ ;_ * \-#,##0_ ;_ * "-"??_ ;_ @_ </c:formatCode>
                <c:ptCount val="3"/>
                <c:pt idx="0">
                  <c:v>155</c:v>
                </c:pt>
                <c:pt idx="1">
                  <c:v>108</c:v>
                </c:pt>
                <c:pt idx="2">
                  <c:v>9983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34659072"/>
        <c:axId val="234659632"/>
        <c:axId val="0"/>
      </c:bar3DChart>
      <c:catAx>
        <c:axId val="23465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4659632"/>
        <c:crosses val="autoZero"/>
        <c:auto val="1"/>
        <c:lblAlgn val="ctr"/>
        <c:lblOffset val="100"/>
        <c:noMultiLvlLbl val="0"/>
      </c:catAx>
      <c:valAx>
        <c:axId val="2346596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crossAx val="23465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ZONA</a:t>
            </a:r>
            <a:r>
              <a:rPr lang="es-EC" baseline="0"/>
              <a:t> 3 (Chimborazo-Cotopaxi-Pastaza-Tungurahua)</a:t>
            </a:r>
            <a:endParaRPr lang="es-EC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'ABONADOS Y TTUPs POR PROVINCIA'!$C$11</c:f>
              <c:strCache>
                <c:ptCount val="1"/>
                <c:pt idx="0">
                  <c:v>ABONADOS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('ABONADOS Y TTUPs POR PROVINCIA'!$K$10,'ABONADOS Y TTUPs POR PROVINCIA'!$M$10,'ABONADOS Y TTUPs POR PROVINCIA'!$AK$10,'ABONADOS Y TTUPs POR PROVINCIA'!$AU$10)</c:f>
              <c:strCache>
                <c:ptCount val="4"/>
                <c:pt idx="0">
                  <c:v>CHIMBORAZO</c:v>
                </c:pt>
                <c:pt idx="1">
                  <c:v>COTOPAXI</c:v>
                </c:pt>
                <c:pt idx="2">
                  <c:v>PASTAZA</c:v>
                </c:pt>
                <c:pt idx="3">
                  <c:v>TUNGURAHUA</c:v>
                </c:pt>
              </c:strCache>
            </c:strRef>
          </c:cat>
          <c:val>
            <c:numRef>
              <c:f>('ABONADOS Y TTUPs POR PROVINCIA'!$K$47,'ABONADOS Y TTUPs POR PROVINCIA'!$M$47,'ABONADOS Y TTUPs POR PROVINCIA'!$AK$47,'ABONADOS Y TTUPs POR PROVINCIA'!$AU$47)</c:f>
              <c:numCache>
                <c:formatCode>_ * #,##0_ ;_ * \-#,##0_ ;_ * "-"??_ ;_ @_ </c:formatCode>
                <c:ptCount val="4"/>
                <c:pt idx="0">
                  <c:v>62585</c:v>
                </c:pt>
                <c:pt idx="1">
                  <c:v>46417</c:v>
                </c:pt>
                <c:pt idx="2">
                  <c:v>14423</c:v>
                </c:pt>
                <c:pt idx="3">
                  <c:v>91582</c:v>
                </c:pt>
              </c:numCache>
            </c:numRef>
          </c:val>
        </c:ser>
        <c:ser>
          <c:idx val="1"/>
          <c:order val="1"/>
          <c:tx>
            <c:strRef>
              <c:f>'ABONADOS Y TTUPs POR PROVINCIA'!$D$11</c:f>
              <c:strCache>
                <c:ptCount val="1"/>
                <c:pt idx="0">
                  <c:v>TTUP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('ABONADOS Y TTUPs POR PROVINCIA'!$K$10,'ABONADOS Y TTUPs POR PROVINCIA'!$M$10,'ABONADOS Y TTUPs POR PROVINCIA'!$AK$10,'ABONADOS Y TTUPs POR PROVINCIA'!$AU$10)</c:f>
              <c:strCache>
                <c:ptCount val="4"/>
                <c:pt idx="0">
                  <c:v>CHIMBORAZO</c:v>
                </c:pt>
                <c:pt idx="1">
                  <c:v>COTOPAXI</c:v>
                </c:pt>
                <c:pt idx="2">
                  <c:v>PASTAZA</c:v>
                </c:pt>
                <c:pt idx="3">
                  <c:v>TUNGURAHUA</c:v>
                </c:pt>
              </c:strCache>
            </c:strRef>
          </c:cat>
          <c:val>
            <c:numRef>
              <c:f>('ABONADOS Y TTUPs POR PROVINCIA'!$L$47,'ABONADOS Y TTUPs POR PROVINCIA'!$N$47,'ABONADOS Y TTUPs POR PROVINCIA'!$AL$47,'ABONADOS Y TTUPs POR PROVINCIA'!$AV$47)</c:f>
              <c:numCache>
                <c:formatCode>_ * #,##0_ ;_ * \-#,##0_ ;_ * "-"??_ ;_ @_ </c:formatCode>
                <c:ptCount val="4"/>
                <c:pt idx="0">
                  <c:v>515</c:v>
                </c:pt>
                <c:pt idx="1">
                  <c:v>242</c:v>
                </c:pt>
                <c:pt idx="2">
                  <c:v>146</c:v>
                </c:pt>
                <c:pt idx="3">
                  <c:v>1055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234662992"/>
        <c:axId val="234663552"/>
        <c:axId val="0"/>
      </c:bar3DChart>
      <c:catAx>
        <c:axId val="23466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4663552"/>
        <c:crosses val="autoZero"/>
        <c:auto val="1"/>
        <c:lblAlgn val="ctr"/>
        <c:lblOffset val="100"/>
        <c:noMultiLvlLbl val="0"/>
      </c:catAx>
      <c:valAx>
        <c:axId val="2346635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crossAx val="23466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ZONA</a:t>
            </a:r>
            <a:r>
              <a:rPr lang="es-EC" baseline="0"/>
              <a:t> 4 (Manabí-Santo Domingo)</a:t>
            </a:r>
            <a:endParaRPr lang="es-EC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619797599619031E-2"/>
          <c:y val="0.16375791420528493"/>
          <c:w val="0.93119627850761166"/>
          <c:h val="0.6453773864937419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'ABONADOS Y TTUPs POR PROVINCIA'!$C$11</c:f>
              <c:strCache>
                <c:ptCount val="1"/>
                <c:pt idx="0">
                  <c:v>ABONADOS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('ABONADOS Y TTUPs POR PROVINCIA'!$AC$10,'ABONADOS Y TTUPs POR PROVINCIA'!$AQ$10)</c:f>
              <c:strCache>
                <c:ptCount val="2"/>
                <c:pt idx="0">
                  <c:v>MANABÍ</c:v>
                </c:pt>
                <c:pt idx="1">
                  <c:v>SANTO DOMINGO</c:v>
                </c:pt>
              </c:strCache>
            </c:strRef>
          </c:cat>
          <c:val>
            <c:numRef>
              <c:f>('ABONADOS Y TTUPs POR PROVINCIA'!$AC$47,'ABONADOS Y TTUPs POR PROVINCIA'!$AQ$47)</c:f>
              <c:numCache>
                <c:formatCode>_ * #,##0_ ;_ * \-#,##0_ ;_ * "-"??_ ;_ @_ </c:formatCode>
                <c:ptCount val="2"/>
                <c:pt idx="0">
                  <c:v>111167</c:v>
                </c:pt>
                <c:pt idx="1">
                  <c:v>60575</c:v>
                </c:pt>
              </c:numCache>
            </c:numRef>
          </c:val>
        </c:ser>
        <c:ser>
          <c:idx val="1"/>
          <c:order val="1"/>
          <c:tx>
            <c:strRef>
              <c:f>'ABONADOS Y TTUPs POR PROVINCIA'!$AD$11</c:f>
              <c:strCache>
                <c:ptCount val="1"/>
                <c:pt idx="0">
                  <c:v>TTUP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('ABONADOS Y TTUPs POR PROVINCIA'!$AC$10,'ABONADOS Y TTUPs POR PROVINCIA'!$AQ$10)</c:f>
              <c:strCache>
                <c:ptCount val="2"/>
                <c:pt idx="0">
                  <c:v>MANABÍ</c:v>
                </c:pt>
                <c:pt idx="1">
                  <c:v>SANTO DOMINGO</c:v>
                </c:pt>
              </c:strCache>
            </c:strRef>
          </c:cat>
          <c:val>
            <c:numRef>
              <c:f>('ABONADOS Y TTUPs POR PROVINCIA'!$AD$47,'ABONADOS Y TTUPs POR PROVINCIA'!$AR$47)</c:f>
              <c:numCache>
                <c:formatCode>_ * #,##0_ ;_ * \-#,##0_ ;_ * "-"??_ ;_ @_ </c:formatCode>
                <c:ptCount val="2"/>
                <c:pt idx="0">
                  <c:v>183</c:v>
                </c:pt>
                <c:pt idx="1">
                  <c:v>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234919520"/>
        <c:axId val="234920080"/>
        <c:axId val="0"/>
      </c:bar3DChart>
      <c:catAx>
        <c:axId val="23491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4920080"/>
        <c:crosses val="autoZero"/>
        <c:auto val="1"/>
        <c:lblAlgn val="ctr"/>
        <c:lblOffset val="100"/>
        <c:noMultiLvlLbl val="0"/>
      </c:catAx>
      <c:valAx>
        <c:axId val="2349200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crossAx val="23491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ZONA 5 </a:t>
            </a:r>
            <a:r>
              <a:rPr lang="es-EC" sz="1800" b="1" i="0" baseline="0">
                <a:effectLst/>
              </a:rPr>
              <a:t>(Bolívar-Galápagos-Guayas- Los Ríos- Santa Elena)</a:t>
            </a:r>
            <a:endParaRPr lang="es-EC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EC"/>
              <a:t> y ZONA 8  (Cantones:</a:t>
            </a:r>
            <a:r>
              <a:rPr lang="es-EC" baseline="0"/>
              <a:t> </a:t>
            </a:r>
            <a:r>
              <a:rPr lang="es-EC"/>
              <a:t>Samborondón, Durán y Guayaquil)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'ABONADOS Y TTUPs POR PROVINCIA'!$C$11</c:f>
              <c:strCache>
                <c:ptCount val="1"/>
                <c:pt idx="0">
                  <c:v>ABONADOS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('ABONADOS Y TTUPs POR PROVINCIA'!$E$10,'ABONADOS Y TTUPs POR PROVINCIA'!$S$10,'ABONADOS Y TTUPs POR PROVINCIA'!$U$10,'ABONADOS Y TTUPs POR PROVINCIA'!$AA$10,'ABONADOS Y TTUPs POR PROVINCIA'!$AO$10)</c:f>
              <c:strCache>
                <c:ptCount val="5"/>
                <c:pt idx="0">
                  <c:v>BOLÍVAR</c:v>
                </c:pt>
                <c:pt idx="1">
                  <c:v>GALÁPAGOS</c:v>
                </c:pt>
                <c:pt idx="2">
                  <c:v>GUAYAS</c:v>
                </c:pt>
                <c:pt idx="3">
                  <c:v>LOS RÍOS</c:v>
                </c:pt>
                <c:pt idx="4">
                  <c:v>SANTA ELENA</c:v>
                </c:pt>
              </c:strCache>
            </c:strRef>
          </c:cat>
          <c:val>
            <c:numRef>
              <c:f>('ABONADOS Y TTUPs POR PROVINCIA'!$E$47,'ABONADOS Y TTUPs POR PROVINCIA'!$S$47,'ABONADOS Y TTUPs POR PROVINCIA'!$U$47,'ABONADOS Y TTUPs POR PROVINCIA'!$AA$47,'ABONADOS Y TTUPs POR PROVINCIA'!$AO$47)</c:f>
              <c:numCache>
                <c:formatCode>_ * #,##0_ ;_ * \-#,##0_ ;_ * "-"??_ ;_ @_ </c:formatCode>
                <c:ptCount val="5"/>
                <c:pt idx="0">
                  <c:v>21775</c:v>
                </c:pt>
                <c:pt idx="1">
                  <c:v>8030</c:v>
                </c:pt>
                <c:pt idx="2">
                  <c:v>613756</c:v>
                </c:pt>
                <c:pt idx="3">
                  <c:v>47145</c:v>
                </c:pt>
                <c:pt idx="4">
                  <c:v>28962</c:v>
                </c:pt>
              </c:numCache>
            </c:numRef>
          </c:val>
        </c:ser>
        <c:ser>
          <c:idx val="1"/>
          <c:order val="1"/>
          <c:tx>
            <c:strRef>
              <c:f>'ABONADOS Y TTUPs POR PROVINCIA'!$D$11</c:f>
              <c:strCache>
                <c:ptCount val="1"/>
                <c:pt idx="0">
                  <c:v>TTUP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('ABONADOS Y TTUPs POR PROVINCIA'!$E$10,'ABONADOS Y TTUPs POR PROVINCIA'!$S$10,'ABONADOS Y TTUPs POR PROVINCIA'!$U$10,'ABONADOS Y TTUPs POR PROVINCIA'!$AA$10,'ABONADOS Y TTUPs POR PROVINCIA'!$AO$10)</c:f>
              <c:strCache>
                <c:ptCount val="5"/>
                <c:pt idx="0">
                  <c:v>BOLÍVAR</c:v>
                </c:pt>
                <c:pt idx="1">
                  <c:v>GALÁPAGOS</c:v>
                </c:pt>
                <c:pt idx="2">
                  <c:v>GUAYAS</c:v>
                </c:pt>
                <c:pt idx="3">
                  <c:v>LOS RÍOS</c:v>
                </c:pt>
                <c:pt idx="4">
                  <c:v>SANTA ELENA</c:v>
                </c:pt>
              </c:strCache>
            </c:strRef>
          </c:cat>
          <c:val>
            <c:numRef>
              <c:f>('ABONADOS Y TTUPs POR PROVINCIA'!$F$47,'ABONADOS Y TTUPs POR PROVINCIA'!$T$47,'ABONADOS Y TTUPs POR PROVINCIA'!$V$47,'ABONADOS Y TTUPs POR PROVINCIA'!$AB$47,'ABONADOS Y TTUPs POR PROVINCIA'!$AP$47)</c:f>
              <c:numCache>
                <c:formatCode>_ * #,##0_ ;_ * \-#,##0_ ;_ * "-"??_ ;_ @_ </c:formatCode>
                <c:ptCount val="5"/>
                <c:pt idx="0">
                  <c:v>172</c:v>
                </c:pt>
                <c:pt idx="1">
                  <c:v>1</c:v>
                </c:pt>
                <c:pt idx="2">
                  <c:v>2969</c:v>
                </c:pt>
                <c:pt idx="3">
                  <c:v>28</c:v>
                </c:pt>
                <c:pt idx="4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4923440"/>
        <c:axId val="234924000"/>
        <c:axId val="0"/>
      </c:bar3DChart>
      <c:catAx>
        <c:axId val="23492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4924000"/>
        <c:crosses val="autoZero"/>
        <c:auto val="1"/>
        <c:lblAlgn val="ctr"/>
        <c:lblOffset val="100"/>
        <c:noMultiLvlLbl val="0"/>
      </c:catAx>
      <c:valAx>
        <c:axId val="23492400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crossAx val="23492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1981200</xdr:colOff>
      <xdr:row>1</xdr:row>
      <xdr:rowOff>127442</xdr:rowOff>
    </xdr:from>
    <xdr:to>
      <xdr:col>12</xdr:col>
      <xdr:colOff>3571875</xdr:colOff>
      <xdr:row>3</xdr:row>
      <xdr:rowOff>79713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317942"/>
          <a:ext cx="1590675" cy="371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593913</xdr:colOff>
      <xdr:row>1</xdr:row>
      <xdr:rowOff>145678</xdr:rowOff>
    </xdr:from>
    <xdr:to>
      <xdr:col>22</xdr:col>
      <xdr:colOff>645179</xdr:colOff>
      <xdr:row>3</xdr:row>
      <xdr:rowOff>134472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7737" y="336178"/>
          <a:ext cx="2258824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9</xdr:row>
      <xdr:rowOff>0</xdr:rowOff>
    </xdr:from>
    <xdr:to>
      <xdr:col>21</xdr:col>
      <xdr:colOff>222250</xdr:colOff>
      <xdr:row>32</xdr:row>
      <xdr:rowOff>3401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24</xdr:col>
      <xdr:colOff>737054</xdr:colOff>
      <xdr:row>9</xdr:row>
      <xdr:rowOff>0</xdr:rowOff>
    </xdr:from>
    <xdr:to>
      <xdr:col>29</xdr:col>
      <xdr:colOff>222250</xdr:colOff>
      <xdr:row>13</xdr:row>
      <xdr:rowOff>123600</xdr:rowOff>
    </xdr:to>
    <xdr:pic>
      <xdr:nvPicPr>
        <xdr:cNvPr id="5" name="Imagen 4" descr="C:\Users\aparedes\AppData\Local\Microsoft\Windows\Temporary Internet Files\Content.Outlook\1BNQLK22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9429" y="535212"/>
          <a:ext cx="3295196" cy="86178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31750</xdr:colOff>
      <xdr:row>32</xdr:row>
      <xdr:rowOff>130401</xdr:rowOff>
    </xdr:from>
    <xdr:to>
      <xdr:col>17</xdr:col>
      <xdr:colOff>365125</xdr:colOff>
      <xdr:row>56</xdr:row>
      <xdr:rowOff>144008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494392</xdr:colOff>
      <xdr:row>32</xdr:row>
      <xdr:rowOff>112258</xdr:rowOff>
    </xdr:from>
    <xdr:to>
      <xdr:col>32</xdr:col>
      <xdr:colOff>31749</xdr:colOff>
      <xdr:row>56</xdr:row>
      <xdr:rowOff>90487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342900</xdr:colOff>
      <xdr:row>9</xdr:row>
      <xdr:rowOff>0</xdr:rowOff>
    </xdr:from>
    <xdr:to>
      <xdr:col>31</xdr:col>
      <xdr:colOff>761999</xdr:colOff>
      <xdr:row>32</xdr:row>
      <xdr:rowOff>47625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26</xdr:col>
      <xdr:colOff>524587</xdr:colOff>
      <xdr:row>1</xdr:row>
      <xdr:rowOff>95745</xdr:rowOff>
    </xdr:from>
    <xdr:to>
      <xdr:col>29</xdr:col>
      <xdr:colOff>754206</xdr:colOff>
      <xdr:row>4</xdr:row>
      <xdr:rowOff>18637</xdr:rowOff>
    </xdr:to>
    <xdr:pic>
      <xdr:nvPicPr>
        <xdr:cNvPr id="7" name="3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405" y="286245"/>
          <a:ext cx="2515619" cy="529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81642</xdr:colOff>
      <xdr:row>9</xdr:row>
      <xdr:rowOff>77559</xdr:rowOff>
    </xdr:from>
    <xdr:to>
      <xdr:col>10</xdr:col>
      <xdr:colOff>585107</xdr:colOff>
      <xdr:row>27</xdr:row>
      <xdr:rowOff>176892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374196</xdr:colOff>
      <xdr:row>9</xdr:row>
      <xdr:rowOff>77560</xdr:rowOff>
    </xdr:from>
    <xdr:to>
      <xdr:col>20</xdr:col>
      <xdr:colOff>489857</xdr:colOff>
      <xdr:row>27</xdr:row>
      <xdr:rowOff>190499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394607</xdr:colOff>
      <xdr:row>9</xdr:row>
      <xdr:rowOff>63953</xdr:rowOff>
    </xdr:from>
    <xdr:to>
      <xdr:col>31</xdr:col>
      <xdr:colOff>693964</xdr:colOff>
      <xdr:row>28</xdr:row>
      <xdr:rowOff>13607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149679</xdr:colOff>
      <xdr:row>29</xdr:row>
      <xdr:rowOff>50346</xdr:rowOff>
    </xdr:from>
    <xdr:to>
      <xdr:col>8</xdr:col>
      <xdr:colOff>38100</xdr:colOff>
      <xdr:row>45</xdr:row>
      <xdr:rowOff>57150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304800</xdr:colOff>
      <xdr:row>29</xdr:row>
      <xdr:rowOff>77561</xdr:rowOff>
    </xdr:from>
    <xdr:to>
      <xdr:col>17</xdr:col>
      <xdr:colOff>495300</xdr:colOff>
      <xdr:row>45</xdr:row>
      <xdr:rowOff>76200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685800</xdr:colOff>
      <xdr:row>29</xdr:row>
      <xdr:rowOff>85725</xdr:rowOff>
    </xdr:from>
    <xdr:to>
      <xdr:col>25</xdr:col>
      <xdr:colOff>108857</xdr:colOff>
      <xdr:row>45</xdr:row>
      <xdr:rowOff>57151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206830</xdr:colOff>
      <xdr:row>29</xdr:row>
      <xdr:rowOff>54428</xdr:rowOff>
    </xdr:from>
    <xdr:to>
      <xdr:col>31</xdr:col>
      <xdr:colOff>723900</xdr:colOff>
      <xdr:row>45</xdr:row>
      <xdr:rowOff>68035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25</xdr:col>
      <xdr:colOff>239487</xdr:colOff>
      <xdr:row>1</xdr:row>
      <xdr:rowOff>123297</xdr:rowOff>
    </xdr:from>
    <xdr:to>
      <xdr:col>28</xdr:col>
      <xdr:colOff>285750</xdr:colOff>
      <xdr:row>3</xdr:row>
      <xdr:rowOff>171451</xdr:rowOff>
    </xdr:to>
    <xdr:pic>
      <xdr:nvPicPr>
        <xdr:cNvPr id="10" name="3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89487" y="313797"/>
          <a:ext cx="2332263" cy="467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chado\Desktop\DOCS%20RESPALDO\ESTAD&#205;STICAS\2013_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chado\Desktop\2014_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bajo%20Estad&#237;sticas\2015_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chado\Desktop\DOCS%20RESPALDO\ESTAD&#205;STICAS\2015_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Fijos/ESTADISTICAS%20SERVICIO%20DE%20TELEFON&#205;A%20FIJA/ESTAD&#205;STICAS%20WEB%202015/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-13"/>
      <sheetName val="NOV-13"/>
      <sheetName val="OCT-13"/>
      <sheetName val="SEP-13 "/>
      <sheetName val="AGO-13"/>
      <sheetName val="JUL-13 "/>
      <sheetName val="JUN-13"/>
      <sheetName val="MAY-13"/>
      <sheetName val="ABR 13"/>
      <sheetName val="MAR-13"/>
      <sheetName val="FEB-13"/>
      <sheetName val="ENE-13 "/>
      <sheetName val="DIC-2011"/>
      <sheetName val="DIC-2010"/>
      <sheetName val="Hoja1"/>
      <sheetName val="Hoja3"/>
    </sheetNames>
    <sheetDataSet>
      <sheetData sheetId="0">
        <row r="32">
          <cell r="B32">
            <v>176924</v>
          </cell>
          <cell r="C32">
            <v>677</v>
          </cell>
        </row>
        <row r="33">
          <cell r="B33">
            <v>18799</v>
          </cell>
          <cell r="C33">
            <v>202</v>
          </cell>
        </row>
        <row r="34">
          <cell r="B34">
            <v>29888</v>
          </cell>
          <cell r="C34">
            <v>14</v>
          </cell>
        </row>
        <row r="35">
          <cell r="B35">
            <v>24165</v>
          </cell>
          <cell r="C35">
            <v>247</v>
          </cell>
        </row>
        <row r="36">
          <cell r="B36">
            <v>60305</v>
          </cell>
          <cell r="C36">
            <v>611</v>
          </cell>
        </row>
        <row r="37">
          <cell r="B37">
            <v>45308</v>
          </cell>
          <cell r="C37">
            <v>301</v>
          </cell>
        </row>
        <row r="38">
          <cell r="B38">
            <v>76535</v>
          </cell>
          <cell r="C38">
            <v>201</v>
          </cell>
        </row>
        <row r="39">
          <cell r="B39">
            <v>41328</v>
          </cell>
          <cell r="C39">
            <v>299</v>
          </cell>
        </row>
        <row r="40">
          <cell r="B40">
            <v>8089</v>
          </cell>
          <cell r="C40">
            <v>2</v>
          </cell>
        </row>
        <row r="41">
          <cell r="B41">
            <v>565602</v>
          </cell>
          <cell r="C41">
            <v>4092</v>
          </cell>
        </row>
        <row r="42">
          <cell r="B42">
            <v>64165</v>
          </cell>
          <cell r="C42">
            <v>1083</v>
          </cell>
        </row>
        <row r="43">
          <cell r="B43">
            <v>64059</v>
          </cell>
          <cell r="C43">
            <v>220</v>
          </cell>
        </row>
        <row r="44">
          <cell r="B44">
            <v>42249</v>
          </cell>
          <cell r="C44">
            <v>29</v>
          </cell>
        </row>
        <row r="45">
          <cell r="B45">
            <v>99663</v>
          </cell>
          <cell r="C45">
            <v>213</v>
          </cell>
        </row>
        <row r="46">
          <cell r="B46">
            <v>19145</v>
          </cell>
          <cell r="C46">
            <v>135</v>
          </cell>
        </row>
        <row r="47">
          <cell r="B47">
            <v>11335</v>
          </cell>
          <cell r="C47">
            <v>161</v>
          </cell>
        </row>
        <row r="48">
          <cell r="B48">
            <v>10608</v>
          </cell>
          <cell r="C48">
            <v>95</v>
          </cell>
        </row>
        <row r="49">
          <cell r="B49">
            <v>13544</v>
          </cell>
          <cell r="C49">
            <v>166</v>
          </cell>
        </row>
        <row r="50">
          <cell r="B50">
            <v>803627</v>
          </cell>
          <cell r="C50">
            <v>10026</v>
          </cell>
        </row>
        <row r="51">
          <cell r="B51">
            <v>25880</v>
          </cell>
          <cell r="C51">
            <v>27</v>
          </cell>
        </row>
        <row r="52">
          <cell r="B52">
            <v>56664</v>
          </cell>
          <cell r="C52">
            <v>415</v>
          </cell>
        </row>
        <row r="53">
          <cell r="B53">
            <v>16261</v>
          </cell>
          <cell r="C53">
            <v>157</v>
          </cell>
        </row>
        <row r="54">
          <cell r="B54">
            <v>87236</v>
          </cell>
          <cell r="C54">
            <v>1062</v>
          </cell>
        </row>
        <row r="55">
          <cell r="B55">
            <v>12871</v>
          </cell>
          <cell r="C55">
            <v>86</v>
          </cell>
        </row>
      </sheetData>
      <sheetData sheetId="1">
        <row r="32">
          <cell r="B32">
            <v>176872</v>
          </cell>
          <cell r="C32">
            <v>675</v>
          </cell>
        </row>
        <row r="33">
          <cell r="B33">
            <v>18652</v>
          </cell>
          <cell r="C33">
            <v>202</v>
          </cell>
        </row>
        <row r="34">
          <cell r="B34">
            <v>29850</v>
          </cell>
          <cell r="C34">
            <v>14</v>
          </cell>
        </row>
        <row r="35">
          <cell r="B35">
            <v>24205</v>
          </cell>
          <cell r="C35">
            <v>247</v>
          </cell>
        </row>
        <row r="36">
          <cell r="B36">
            <v>60515</v>
          </cell>
          <cell r="C36">
            <v>611</v>
          </cell>
        </row>
        <row r="37">
          <cell r="B37">
            <v>45543</v>
          </cell>
          <cell r="C37">
            <v>300</v>
          </cell>
        </row>
        <row r="38">
          <cell r="B38">
            <v>76830</v>
          </cell>
          <cell r="C38">
            <v>189</v>
          </cell>
        </row>
        <row r="39">
          <cell r="B39">
            <v>41340</v>
          </cell>
          <cell r="C39">
            <v>299</v>
          </cell>
        </row>
        <row r="40">
          <cell r="B40">
            <v>8151</v>
          </cell>
          <cell r="C40">
            <v>2</v>
          </cell>
        </row>
        <row r="41">
          <cell r="B41">
            <v>562837</v>
          </cell>
          <cell r="C41">
            <v>4178</v>
          </cell>
        </row>
        <row r="42">
          <cell r="B42">
            <v>64143</v>
          </cell>
          <cell r="C42">
            <v>1076</v>
          </cell>
        </row>
        <row r="43">
          <cell r="B43">
            <v>64103</v>
          </cell>
          <cell r="C43">
            <v>220</v>
          </cell>
        </row>
        <row r="44">
          <cell r="B44">
            <v>42362</v>
          </cell>
          <cell r="C44">
            <v>29</v>
          </cell>
        </row>
        <row r="45">
          <cell r="B45">
            <v>99571</v>
          </cell>
          <cell r="C45">
            <v>217</v>
          </cell>
        </row>
        <row r="46">
          <cell r="B46">
            <v>19152</v>
          </cell>
          <cell r="C46">
            <v>135</v>
          </cell>
        </row>
        <row r="47">
          <cell r="B47">
            <v>11349</v>
          </cell>
          <cell r="C47">
            <v>161</v>
          </cell>
        </row>
        <row r="48">
          <cell r="B48">
            <v>10552</v>
          </cell>
          <cell r="C48">
            <v>95</v>
          </cell>
        </row>
        <row r="49">
          <cell r="B49">
            <v>13615</v>
          </cell>
          <cell r="C49">
            <v>169</v>
          </cell>
        </row>
        <row r="50">
          <cell r="B50">
            <v>802582</v>
          </cell>
          <cell r="C50">
            <v>10068</v>
          </cell>
        </row>
        <row r="51">
          <cell r="B51">
            <v>25949</v>
          </cell>
          <cell r="C51">
            <v>27</v>
          </cell>
        </row>
        <row r="52">
          <cell r="B52">
            <v>56806</v>
          </cell>
          <cell r="C52">
            <v>412</v>
          </cell>
        </row>
        <row r="53">
          <cell r="B53">
            <v>16349</v>
          </cell>
          <cell r="C53">
            <v>155</v>
          </cell>
        </row>
        <row r="54">
          <cell r="B54">
            <v>87731</v>
          </cell>
          <cell r="C54">
            <v>1068</v>
          </cell>
        </row>
        <row r="55">
          <cell r="B55">
            <v>12939</v>
          </cell>
          <cell r="C55">
            <v>86</v>
          </cell>
        </row>
      </sheetData>
      <sheetData sheetId="2">
        <row r="32">
          <cell r="B32">
            <v>176766</v>
          </cell>
          <cell r="C32">
            <v>667</v>
          </cell>
        </row>
        <row r="33">
          <cell r="B33">
            <v>18551</v>
          </cell>
          <cell r="C33">
            <v>202</v>
          </cell>
        </row>
        <row r="34">
          <cell r="B34">
            <v>29811</v>
          </cell>
          <cell r="C34">
            <v>18</v>
          </cell>
        </row>
        <row r="35">
          <cell r="B35">
            <v>24169</v>
          </cell>
          <cell r="C35">
            <v>247</v>
          </cell>
        </row>
        <row r="36">
          <cell r="B36">
            <v>60369</v>
          </cell>
          <cell r="C36">
            <v>605</v>
          </cell>
        </row>
        <row r="37">
          <cell r="B37">
            <v>45622</v>
          </cell>
          <cell r="C37">
            <v>309</v>
          </cell>
        </row>
        <row r="38">
          <cell r="B38">
            <v>76530</v>
          </cell>
          <cell r="C38">
            <v>181</v>
          </cell>
        </row>
        <row r="39">
          <cell r="B39">
            <v>41213</v>
          </cell>
          <cell r="C39">
            <v>326</v>
          </cell>
        </row>
        <row r="40">
          <cell r="B40">
            <v>8144</v>
          </cell>
          <cell r="C40">
            <v>2</v>
          </cell>
        </row>
        <row r="41">
          <cell r="B41">
            <v>559785</v>
          </cell>
          <cell r="C41">
            <v>4192</v>
          </cell>
        </row>
        <row r="42">
          <cell r="B42">
            <v>63924</v>
          </cell>
          <cell r="C42">
            <v>1061</v>
          </cell>
        </row>
        <row r="43">
          <cell r="B43">
            <v>63960</v>
          </cell>
          <cell r="C43">
            <v>220</v>
          </cell>
        </row>
        <row r="44">
          <cell r="B44">
            <v>42313</v>
          </cell>
          <cell r="C44">
            <v>30</v>
          </cell>
        </row>
        <row r="45">
          <cell r="B45">
            <v>98456</v>
          </cell>
          <cell r="C45">
            <v>203</v>
          </cell>
        </row>
        <row r="46">
          <cell r="B46">
            <v>19170</v>
          </cell>
          <cell r="C46">
            <v>135</v>
          </cell>
        </row>
        <row r="47">
          <cell r="B47">
            <v>11264</v>
          </cell>
          <cell r="C47">
            <v>182</v>
          </cell>
        </row>
        <row r="48">
          <cell r="B48">
            <v>10397</v>
          </cell>
          <cell r="C48">
            <v>103</v>
          </cell>
        </row>
        <row r="49">
          <cell r="B49">
            <v>13590</v>
          </cell>
          <cell r="C49">
            <v>176</v>
          </cell>
        </row>
        <row r="50">
          <cell r="B50">
            <v>801280</v>
          </cell>
          <cell r="C50">
            <v>9909</v>
          </cell>
        </row>
        <row r="51">
          <cell r="B51">
            <v>25806</v>
          </cell>
          <cell r="C51">
            <v>26</v>
          </cell>
        </row>
        <row r="52">
          <cell r="B52">
            <v>56591</v>
          </cell>
          <cell r="C52">
            <v>409</v>
          </cell>
        </row>
        <row r="53">
          <cell r="B53">
            <v>16309</v>
          </cell>
          <cell r="C53">
            <v>173</v>
          </cell>
        </row>
        <row r="54">
          <cell r="B54">
            <v>87767</v>
          </cell>
          <cell r="C54">
            <v>1042</v>
          </cell>
        </row>
        <row r="55">
          <cell r="B55">
            <v>12978</v>
          </cell>
          <cell r="C55">
            <v>86</v>
          </cell>
        </row>
      </sheetData>
      <sheetData sheetId="3">
        <row r="32">
          <cell r="B32">
            <v>176651</v>
          </cell>
          <cell r="C32">
            <v>665</v>
          </cell>
        </row>
        <row r="33">
          <cell r="B33">
            <v>18444</v>
          </cell>
          <cell r="C33">
            <v>201</v>
          </cell>
        </row>
        <row r="34">
          <cell r="B34">
            <v>29720</v>
          </cell>
          <cell r="C34">
            <v>18</v>
          </cell>
        </row>
        <row r="35">
          <cell r="B35">
            <v>24129</v>
          </cell>
          <cell r="C35">
            <v>247</v>
          </cell>
        </row>
        <row r="36">
          <cell r="B36">
            <v>60003</v>
          </cell>
          <cell r="C36">
            <v>599</v>
          </cell>
        </row>
        <row r="37">
          <cell r="B37">
            <v>45414</v>
          </cell>
          <cell r="C37">
            <v>310</v>
          </cell>
        </row>
        <row r="38">
          <cell r="B38">
            <v>76284</v>
          </cell>
          <cell r="C38">
            <v>183</v>
          </cell>
        </row>
        <row r="39">
          <cell r="B39">
            <v>40941</v>
          </cell>
          <cell r="C39">
            <v>332</v>
          </cell>
        </row>
        <row r="40">
          <cell r="B40">
            <v>8166</v>
          </cell>
          <cell r="C40">
            <v>2</v>
          </cell>
        </row>
        <row r="41">
          <cell r="B41">
            <v>557756</v>
          </cell>
          <cell r="C41">
            <v>4142</v>
          </cell>
        </row>
        <row r="42">
          <cell r="B42">
            <v>63569</v>
          </cell>
          <cell r="C42">
            <v>1061</v>
          </cell>
        </row>
        <row r="43">
          <cell r="B43">
            <v>63733</v>
          </cell>
          <cell r="C43">
            <v>220</v>
          </cell>
        </row>
        <row r="44">
          <cell r="B44">
            <v>41994</v>
          </cell>
          <cell r="C44">
            <v>30</v>
          </cell>
        </row>
        <row r="45">
          <cell r="B45">
            <v>97879</v>
          </cell>
          <cell r="C45">
            <v>208</v>
          </cell>
        </row>
        <row r="46">
          <cell r="B46">
            <v>19106</v>
          </cell>
          <cell r="C46">
            <v>129</v>
          </cell>
        </row>
        <row r="47">
          <cell r="B47">
            <v>11173</v>
          </cell>
          <cell r="C47">
            <v>181</v>
          </cell>
        </row>
        <row r="48">
          <cell r="B48">
            <v>10271</v>
          </cell>
          <cell r="C48">
            <v>63</v>
          </cell>
        </row>
        <row r="49">
          <cell r="B49">
            <v>13565</v>
          </cell>
          <cell r="C49">
            <v>178</v>
          </cell>
        </row>
        <row r="50">
          <cell r="B50">
            <v>798265</v>
          </cell>
          <cell r="C50">
            <v>9800</v>
          </cell>
        </row>
        <row r="51">
          <cell r="B51">
            <v>25549</v>
          </cell>
          <cell r="C51">
            <v>27</v>
          </cell>
        </row>
        <row r="52">
          <cell r="B52">
            <v>56033</v>
          </cell>
          <cell r="C52">
            <v>410</v>
          </cell>
        </row>
        <row r="53">
          <cell r="B53">
            <v>16284</v>
          </cell>
          <cell r="C53">
            <v>166</v>
          </cell>
        </row>
        <row r="54">
          <cell r="B54">
            <v>87604</v>
          </cell>
          <cell r="C54">
            <v>1024</v>
          </cell>
        </row>
        <row r="55">
          <cell r="B55">
            <v>12921</v>
          </cell>
          <cell r="C55">
            <v>86</v>
          </cell>
        </row>
      </sheetData>
      <sheetData sheetId="4">
        <row r="32">
          <cell r="B32">
            <v>176851</v>
          </cell>
          <cell r="C32">
            <v>616</v>
          </cell>
        </row>
        <row r="33">
          <cell r="B33">
            <v>18354</v>
          </cell>
          <cell r="C33">
            <v>205</v>
          </cell>
        </row>
        <row r="34">
          <cell r="B34">
            <v>29713</v>
          </cell>
          <cell r="C34">
            <v>18</v>
          </cell>
        </row>
        <row r="35">
          <cell r="B35">
            <v>24080</v>
          </cell>
          <cell r="C35">
            <v>244</v>
          </cell>
        </row>
        <row r="36">
          <cell r="B36">
            <v>59833</v>
          </cell>
          <cell r="C36">
            <v>600</v>
          </cell>
        </row>
        <row r="37">
          <cell r="B37">
            <v>45403</v>
          </cell>
          <cell r="C37">
            <v>313</v>
          </cell>
        </row>
        <row r="38">
          <cell r="B38">
            <v>76442</v>
          </cell>
          <cell r="C38">
            <v>172</v>
          </cell>
        </row>
        <row r="39">
          <cell r="B39">
            <v>40951</v>
          </cell>
          <cell r="C39">
            <v>334</v>
          </cell>
        </row>
        <row r="40">
          <cell r="B40">
            <v>8178</v>
          </cell>
          <cell r="C40">
            <v>2</v>
          </cell>
        </row>
        <row r="41">
          <cell r="B41">
            <v>557392</v>
          </cell>
          <cell r="C41">
            <v>4142</v>
          </cell>
        </row>
        <row r="42">
          <cell r="B42">
            <v>63279</v>
          </cell>
          <cell r="C42">
            <v>1057</v>
          </cell>
        </row>
        <row r="43">
          <cell r="B43">
            <v>63404</v>
          </cell>
          <cell r="C43">
            <v>218</v>
          </cell>
        </row>
        <row r="44">
          <cell r="B44">
            <v>42048</v>
          </cell>
          <cell r="C44">
            <v>30</v>
          </cell>
        </row>
        <row r="45">
          <cell r="B45">
            <v>97929</v>
          </cell>
          <cell r="C45">
            <v>207</v>
          </cell>
        </row>
        <row r="46">
          <cell r="B46">
            <v>18986</v>
          </cell>
          <cell r="C46">
            <v>126</v>
          </cell>
        </row>
        <row r="47">
          <cell r="B47">
            <v>11165</v>
          </cell>
          <cell r="C47">
            <v>173</v>
          </cell>
        </row>
        <row r="48">
          <cell r="B48">
            <v>10096</v>
          </cell>
          <cell r="C48">
            <v>63</v>
          </cell>
        </row>
        <row r="49">
          <cell r="B49">
            <v>13539</v>
          </cell>
          <cell r="C49">
            <v>170</v>
          </cell>
        </row>
        <row r="50">
          <cell r="B50">
            <v>796486</v>
          </cell>
          <cell r="C50">
            <v>9648</v>
          </cell>
        </row>
        <row r="51">
          <cell r="B51">
            <v>25417</v>
          </cell>
          <cell r="C51">
            <v>27</v>
          </cell>
        </row>
        <row r="52">
          <cell r="B52">
            <v>55784</v>
          </cell>
          <cell r="C52">
            <v>422</v>
          </cell>
        </row>
        <row r="53">
          <cell r="B53">
            <v>15761</v>
          </cell>
          <cell r="C53">
            <v>161</v>
          </cell>
        </row>
        <row r="54">
          <cell r="B54">
            <v>87679</v>
          </cell>
          <cell r="C54">
            <v>1020</v>
          </cell>
        </row>
        <row r="55">
          <cell r="B55">
            <v>12919</v>
          </cell>
          <cell r="C55">
            <v>89</v>
          </cell>
        </row>
      </sheetData>
      <sheetData sheetId="5">
        <row r="33">
          <cell r="B33">
            <v>176657</v>
          </cell>
          <cell r="C33">
            <v>611</v>
          </cell>
        </row>
        <row r="34">
          <cell r="B34">
            <v>18234</v>
          </cell>
          <cell r="C34">
            <v>205</v>
          </cell>
        </row>
        <row r="35">
          <cell r="B35">
            <v>29690</v>
          </cell>
          <cell r="C35">
            <v>16</v>
          </cell>
        </row>
        <row r="36">
          <cell r="B36">
            <v>24050</v>
          </cell>
          <cell r="C36">
            <v>248</v>
          </cell>
        </row>
        <row r="37">
          <cell r="B37">
            <v>59708</v>
          </cell>
          <cell r="C37">
            <v>596</v>
          </cell>
        </row>
        <row r="38">
          <cell r="B38">
            <v>45305</v>
          </cell>
          <cell r="C38">
            <v>317</v>
          </cell>
        </row>
        <row r="39">
          <cell r="B39">
            <v>76374</v>
          </cell>
          <cell r="C39">
            <v>189</v>
          </cell>
        </row>
        <row r="40">
          <cell r="B40">
            <v>40791</v>
          </cell>
          <cell r="C40">
            <v>351</v>
          </cell>
        </row>
        <row r="41">
          <cell r="B41">
            <v>8267</v>
          </cell>
          <cell r="C41">
            <v>2</v>
          </cell>
        </row>
        <row r="42">
          <cell r="B42">
            <v>555867</v>
          </cell>
          <cell r="C42">
            <v>4347</v>
          </cell>
        </row>
        <row r="43">
          <cell r="B43">
            <v>62954</v>
          </cell>
          <cell r="C43">
            <v>1071</v>
          </cell>
        </row>
        <row r="44">
          <cell r="B44">
            <v>63190</v>
          </cell>
          <cell r="C44">
            <v>229</v>
          </cell>
        </row>
        <row r="45">
          <cell r="B45">
            <v>41923</v>
          </cell>
          <cell r="C45">
            <v>30</v>
          </cell>
        </row>
        <row r="46">
          <cell r="B46">
            <v>97280</v>
          </cell>
          <cell r="C46">
            <v>191</v>
          </cell>
        </row>
        <row r="47">
          <cell r="B47">
            <v>18898</v>
          </cell>
          <cell r="C47">
            <v>125</v>
          </cell>
        </row>
        <row r="48">
          <cell r="B48">
            <v>11073</v>
          </cell>
          <cell r="C48">
            <v>162</v>
          </cell>
        </row>
        <row r="49">
          <cell r="B49">
            <v>9966</v>
          </cell>
          <cell r="C49">
            <v>63</v>
          </cell>
        </row>
        <row r="50">
          <cell r="B50">
            <v>13491</v>
          </cell>
          <cell r="C50">
            <v>177</v>
          </cell>
        </row>
        <row r="51">
          <cell r="B51">
            <v>794264</v>
          </cell>
          <cell r="C51">
            <v>9647</v>
          </cell>
        </row>
        <row r="52">
          <cell r="B52">
            <v>25474</v>
          </cell>
          <cell r="C52">
            <v>27</v>
          </cell>
        </row>
        <row r="53">
          <cell r="B53">
            <v>55495</v>
          </cell>
          <cell r="C53">
            <v>421</v>
          </cell>
        </row>
        <row r="54">
          <cell r="B54">
            <v>15574</v>
          </cell>
          <cell r="C54">
            <v>157</v>
          </cell>
        </row>
        <row r="55">
          <cell r="B55">
            <v>87454</v>
          </cell>
          <cell r="C55">
            <v>1025</v>
          </cell>
        </row>
        <row r="56">
          <cell r="B56">
            <v>12883</v>
          </cell>
          <cell r="C56">
            <v>89</v>
          </cell>
        </row>
      </sheetData>
      <sheetData sheetId="6">
        <row r="32">
          <cell r="B32">
            <v>175876</v>
          </cell>
          <cell r="C32">
            <v>611</v>
          </cell>
        </row>
        <row r="33">
          <cell r="B33">
            <v>18174</v>
          </cell>
          <cell r="C33">
            <v>208</v>
          </cell>
        </row>
        <row r="34">
          <cell r="B34">
            <v>29727</v>
          </cell>
          <cell r="C34">
            <v>14</v>
          </cell>
        </row>
        <row r="35">
          <cell r="B35">
            <v>23999</v>
          </cell>
          <cell r="C35">
            <v>248</v>
          </cell>
        </row>
        <row r="36">
          <cell r="B36">
            <v>59655</v>
          </cell>
          <cell r="C36">
            <v>614</v>
          </cell>
        </row>
        <row r="37">
          <cell r="B37">
            <v>45240</v>
          </cell>
          <cell r="C37">
            <v>307</v>
          </cell>
        </row>
        <row r="38">
          <cell r="B38">
            <v>75872</v>
          </cell>
          <cell r="C38">
            <v>179</v>
          </cell>
        </row>
        <row r="39">
          <cell r="B39">
            <v>40643</v>
          </cell>
          <cell r="C39">
            <v>354</v>
          </cell>
        </row>
        <row r="40">
          <cell r="B40">
            <v>8269</v>
          </cell>
          <cell r="C40">
            <v>2</v>
          </cell>
        </row>
        <row r="41">
          <cell r="B41">
            <v>553000</v>
          </cell>
          <cell r="C41">
            <v>4390</v>
          </cell>
        </row>
        <row r="42">
          <cell r="B42">
            <v>62799</v>
          </cell>
          <cell r="C42">
            <v>1027</v>
          </cell>
        </row>
        <row r="43">
          <cell r="B43">
            <v>62956</v>
          </cell>
          <cell r="C43">
            <v>216</v>
          </cell>
        </row>
        <row r="44">
          <cell r="B44">
            <v>41656</v>
          </cell>
          <cell r="C44">
            <v>31</v>
          </cell>
        </row>
        <row r="45">
          <cell r="B45">
            <v>96285</v>
          </cell>
          <cell r="C45">
            <v>190</v>
          </cell>
        </row>
        <row r="46">
          <cell r="B46">
            <v>19018</v>
          </cell>
          <cell r="C46">
            <v>105</v>
          </cell>
        </row>
        <row r="47">
          <cell r="B47">
            <v>10940</v>
          </cell>
          <cell r="C47">
            <v>158</v>
          </cell>
        </row>
        <row r="48">
          <cell r="B48">
            <v>9941</v>
          </cell>
          <cell r="C48">
            <v>63</v>
          </cell>
        </row>
        <row r="49">
          <cell r="B49">
            <v>13411</v>
          </cell>
          <cell r="C49">
            <v>177</v>
          </cell>
        </row>
        <row r="50">
          <cell r="B50">
            <v>792648</v>
          </cell>
          <cell r="C50">
            <v>9848</v>
          </cell>
        </row>
        <row r="51">
          <cell r="B51">
            <v>25443</v>
          </cell>
          <cell r="C51">
            <v>25</v>
          </cell>
        </row>
        <row r="52">
          <cell r="B52">
            <v>55274</v>
          </cell>
          <cell r="C52">
            <v>413</v>
          </cell>
        </row>
        <row r="53">
          <cell r="B53">
            <v>15400</v>
          </cell>
          <cell r="C53">
            <v>147</v>
          </cell>
        </row>
        <row r="54">
          <cell r="B54">
            <v>87044</v>
          </cell>
          <cell r="C54">
            <v>1017</v>
          </cell>
        </row>
        <row r="55">
          <cell r="B55">
            <v>12866</v>
          </cell>
          <cell r="C55">
            <v>89</v>
          </cell>
        </row>
      </sheetData>
      <sheetData sheetId="7">
        <row r="32">
          <cell r="B32">
            <v>175792</v>
          </cell>
          <cell r="C32">
            <v>627</v>
          </cell>
        </row>
        <row r="33">
          <cell r="B33">
            <v>18017</v>
          </cell>
          <cell r="C33">
            <v>218</v>
          </cell>
        </row>
        <row r="34">
          <cell r="B34">
            <v>29597</v>
          </cell>
          <cell r="C34">
            <v>13</v>
          </cell>
        </row>
        <row r="35">
          <cell r="B35">
            <v>24006</v>
          </cell>
          <cell r="C35">
            <v>248</v>
          </cell>
        </row>
        <row r="36">
          <cell r="B36">
            <v>59533</v>
          </cell>
          <cell r="C36">
            <v>609</v>
          </cell>
        </row>
        <row r="37">
          <cell r="B37">
            <v>44944</v>
          </cell>
          <cell r="C37">
            <v>307</v>
          </cell>
        </row>
        <row r="38">
          <cell r="B38">
            <v>75809</v>
          </cell>
          <cell r="C38">
            <v>168</v>
          </cell>
        </row>
        <row r="39">
          <cell r="B39">
            <v>40644</v>
          </cell>
          <cell r="C39">
            <v>351</v>
          </cell>
        </row>
        <row r="40">
          <cell r="B40">
            <v>8257</v>
          </cell>
          <cell r="C40">
            <v>2</v>
          </cell>
        </row>
        <row r="41">
          <cell r="B41">
            <v>551077</v>
          </cell>
          <cell r="C41">
            <v>4351</v>
          </cell>
        </row>
        <row r="42">
          <cell r="B42">
            <v>62691</v>
          </cell>
          <cell r="C42">
            <v>975</v>
          </cell>
        </row>
        <row r="43">
          <cell r="B43">
            <v>62726</v>
          </cell>
          <cell r="C43">
            <v>173</v>
          </cell>
        </row>
        <row r="44">
          <cell r="B44">
            <v>41362</v>
          </cell>
          <cell r="C44">
            <v>30</v>
          </cell>
        </row>
        <row r="45">
          <cell r="B45">
            <v>94732</v>
          </cell>
          <cell r="C45">
            <v>180</v>
          </cell>
        </row>
        <row r="46">
          <cell r="B46">
            <v>19096</v>
          </cell>
          <cell r="C46">
            <v>91</v>
          </cell>
        </row>
        <row r="47">
          <cell r="B47">
            <v>10795</v>
          </cell>
          <cell r="C47">
            <v>153</v>
          </cell>
        </row>
        <row r="48">
          <cell r="B48">
            <v>9736</v>
          </cell>
          <cell r="C48">
            <v>63</v>
          </cell>
        </row>
        <row r="49">
          <cell r="B49">
            <v>13282</v>
          </cell>
          <cell r="C49">
            <v>172</v>
          </cell>
        </row>
        <row r="50">
          <cell r="B50">
            <v>791034</v>
          </cell>
          <cell r="C50">
            <v>9810</v>
          </cell>
        </row>
        <row r="51">
          <cell r="B51">
            <v>25492</v>
          </cell>
          <cell r="C51">
            <v>34</v>
          </cell>
        </row>
        <row r="52">
          <cell r="B52">
            <v>54803</v>
          </cell>
          <cell r="C52">
            <v>404</v>
          </cell>
        </row>
        <row r="53">
          <cell r="B53">
            <v>15280</v>
          </cell>
          <cell r="C53">
            <v>148</v>
          </cell>
        </row>
        <row r="54">
          <cell r="B54">
            <v>86886</v>
          </cell>
          <cell r="C54">
            <v>1026</v>
          </cell>
        </row>
        <row r="55">
          <cell r="B55">
            <v>12825</v>
          </cell>
          <cell r="C55">
            <v>85</v>
          </cell>
        </row>
      </sheetData>
      <sheetData sheetId="8">
        <row r="32">
          <cell r="B32">
            <v>175659</v>
          </cell>
          <cell r="C32">
            <v>625</v>
          </cell>
        </row>
        <row r="33">
          <cell r="B33">
            <v>18147</v>
          </cell>
          <cell r="C33">
            <v>216</v>
          </cell>
        </row>
        <row r="34">
          <cell r="B34">
            <v>29432</v>
          </cell>
          <cell r="C34">
            <v>13</v>
          </cell>
        </row>
        <row r="35">
          <cell r="B35">
            <v>24258</v>
          </cell>
          <cell r="C35">
            <v>248</v>
          </cell>
        </row>
        <row r="36">
          <cell r="B36">
            <v>59957</v>
          </cell>
          <cell r="C36">
            <v>576</v>
          </cell>
        </row>
        <row r="37">
          <cell r="B37">
            <v>45014</v>
          </cell>
          <cell r="C37">
            <v>307</v>
          </cell>
        </row>
        <row r="38">
          <cell r="B38">
            <v>75307</v>
          </cell>
          <cell r="C38">
            <v>155</v>
          </cell>
        </row>
        <row r="39">
          <cell r="B39">
            <v>41117</v>
          </cell>
          <cell r="C39">
            <v>349</v>
          </cell>
        </row>
        <row r="40">
          <cell r="B40">
            <v>8240</v>
          </cell>
          <cell r="C40">
            <v>2</v>
          </cell>
        </row>
        <row r="41">
          <cell r="B41">
            <v>549421</v>
          </cell>
          <cell r="C41">
            <v>4318</v>
          </cell>
        </row>
        <row r="42">
          <cell r="B42">
            <v>63043</v>
          </cell>
          <cell r="C42">
            <v>938</v>
          </cell>
        </row>
        <row r="43">
          <cell r="B43">
            <v>62450</v>
          </cell>
          <cell r="C43">
            <v>175</v>
          </cell>
        </row>
        <row r="44">
          <cell r="B44">
            <v>41114</v>
          </cell>
          <cell r="C44">
            <v>31</v>
          </cell>
        </row>
        <row r="45">
          <cell r="B45">
            <v>93418</v>
          </cell>
          <cell r="C45">
            <v>180</v>
          </cell>
        </row>
        <row r="46">
          <cell r="B46">
            <v>19085</v>
          </cell>
          <cell r="C46">
            <v>91</v>
          </cell>
        </row>
        <row r="47">
          <cell r="B47">
            <v>10903</v>
          </cell>
          <cell r="C47">
            <v>153</v>
          </cell>
        </row>
        <row r="48">
          <cell r="B48">
            <v>9729</v>
          </cell>
          <cell r="C48">
            <v>63</v>
          </cell>
        </row>
        <row r="49">
          <cell r="B49">
            <v>13395</v>
          </cell>
          <cell r="C49">
            <v>171</v>
          </cell>
        </row>
        <row r="50">
          <cell r="B50">
            <v>792528</v>
          </cell>
          <cell r="C50">
            <v>9507</v>
          </cell>
        </row>
        <row r="51">
          <cell r="B51">
            <v>25301</v>
          </cell>
          <cell r="C51">
            <v>34</v>
          </cell>
        </row>
        <row r="52">
          <cell r="B52">
            <v>54303</v>
          </cell>
          <cell r="C52">
            <v>369</v>
          </cell>
        </row>
        <row r="53">
          <cell r="B53">
            <v>15533</v>
          </cell>
          <cell r="C53">
            <v>147</v>
          </cell>
        </row>
        <row r="54">
          <cell r="B54">
            <v>87290</v>
          </cell>
          <cell r="C54">
            <v>1023</v>
          </cell>
        </row>
        <row r="55">
          <cell r="B55">
            <v>12785</v>
          </cell>
          <cell r="C55">
            <v>80</v>
          </cell>
        </row>
      </sheetData>
      <sheetData sheetId="9">
        <row r="32">
          <cell r="B32">
            <v>175245</v>
          </cell>
          <cell r="C32">
            <v>624</v>
          </cell>
        </row>
        <row r="33">
          <cell r="B33">
            <v>17776</v>
          </cell>
          <cell r="C33">
            <v>218</v>
          </cell>
        </row>
        <row r="34">
          <cell r="B34">
            <v>29377</v>
          </cell>
          <cell r="C34">
            <v>16</v>
          </cell>
        </row>
        <row r="35">
          <cell r="B35">
            <v>24016</v>
          </cell>
          <cell r="C35">
            <v>248</v>
          </cell>
        </row>
        <row r="36">
          <cell r="B36">
            <v>59292</v>
          </cell>
          <cell r="C36">
            <v>574</v>
          </cell>
        </row>
        <row r="37">
          <cell r="B37">
            <v>44400</v>
          </cell>
          <cell r="C37">
            <v>309</v>
          </cell>
        </row>
        <row r="38">
          <cell r="B38">
            <v>74870</v>
          </cell>
          <cell r="C38">
            <v>149</v>
          </cell>
        </row>
        <row r="39">
          <cell r="B39">
            <v>40847</v>
          </cell>
          <cell r="C39">
            <v>355</v>
          </cell>
        </row>
        <row r="40">
          <cell r="B40">
            <v>8235</v>
          </cell>
          <cell r="C40">
            <v>2</v>
          </cell>
        </row>
        <row r="41">
          <cell r="B41">
            <v>548508</v>
          </cell>
          <cell r="C41">
            <v>4354</v>
          </cell>
        </row>
        <row r="42">
          <cell r="B42">
            <v>62325</v>
          </cell>
          <cell r="C42">
            <v>922</v>
          </cell>
        </row>
        <row r="43">
          <cell r="B43">
            <v>61758</v>
          </cell>
          <cell r="C43">
            <v>173</v>
          </cell>
        </row>
        <row r="44">
          <cell r="B44">
            <v>40976</v>
          </cell>
          <cell r="C44">
            <v>31</v>
          </cell>
        </row>
        <row r="45">
          <cell r="B45">
            <v>92898</v>
          </cell>
          <cell r="C45">
            <v>180</v>
          </cell>
        </row>
        <row r="46">
          <cell r="B46">
            <v>18965</v>
          </cell>
          <cell r="C46">
            <v>88</v>
          </cell>
        </row>
        <row r="47">
          <cell r="B47">
            <v>10640</v>
          </cell>
          <cell r="C47">
            <v>153</v>
          </cell>
        </row>
        <row r="48">
          <cell r="B48">
            <v>9566</v>
          </cell>
          <cell r="C48">
            <v>63</v>
          </cell>
        </row>
        <row r="49">
          <cell r="B49">
            <v>13109</v>
          </cell>
          <cell r="C49">
            <v>168</v>
          </cell>
        </row>
        <row r="50">
          <cell r="B50">
            <v>787415</v>
          </cell>
          <cell r="C50">
            <v>9484</v>
          </cell>
        </row>
        <row r="51">
          <cell r="B51">
            <v>25073</v>
          </cell>
          <cell r="C51">
            <v>34</v>
          </cell>
        </row>
        <row r="52">
          <cell r="B52">
            <v>53643</v>
          </cell>
          <cell r="C52">
            <v>369</v>
          </cell>
        </row>
        <row r="53">
          <cell r="B53">
            <v>15196</v>
          </cell>
          <cell r="C53">
            <v>147</v>
          </cell>
        </row>
        <row r="54">
          <cell r="B54">
            <v>85487</v>
          </cell>
          <cell r="C54">
            <v>1029</v>
          </cell>
        </row>
        <row r="55">
          <cell r="B55">
            <v>12540</v>
          </cell>
          <cell r="C55">
            <v>78</v>
          </cell>
        </row>
      </sheetData>
      <sheetData sheetId="10">
        <row r="33">
          <cell r="B33">
            <v>174904</v>
          </cell>
          <cell r="C33">
            <v>624</v>
          </cell>
        </row>
        <row r="34">
          <cell r="B34">
            <v>17757</v>
          </cell>
          <cell r="C34">
            <v>218</v>
          </cell>
        </row>
        <row r="35">
          <cell r="B35">
            <v>29281</v>
          </cell>
          <cell r="C35">
            <v>16</v>
          </cell>
        </row>
        <row r="36">
          <cell r="B36">
            <v>23991</v>
          </cell>
          <cell r="C36">
            <v>250</v>
          </cell>
        </row>
        <row r="37">
          <cell r="B37">
            <v>59155</v>
          </cell>
          <cell r="C37">
            <v>569</v>
          </cell>
        </row>
        <row r="38">
          <cell r="B38">
            <v>43904</v>
          </cell>
          <cell r="C38">
            <v>338</v>
          </cell>
        </row>
        <row r="39">
          <cell r="B39">
            <v>74451</v>
          </cell>
          <cell r="C39">
            <v>135</v>
          </cell>
        </row>
        <row r="40">
          <cell r="B40">
            <v>40733</v>
          </cell>
          <cell r="C40">
            <v>350</v>
          </cell>
        </row>
        <row r="41">
          <cell r="B41">
            <v>8222</v>
          </cell>
          <cell r="C41">
            <v>2</v>
          </cell>
        </row>
        <row r="42">
          <cell r="B42">
            <v>548185</v>
          </cell>
          <cell r="C42">
            <v>4335</v>
          </cell>
        </row>
        <row r="43">
          <cell r="B43">
            <v>61848</v>
          </cell>
          <cell r="C43">
            <v>878</v>
          </cell>
        </row>
        <row r="44">
          <cell r="B44">
            <v>61159</v>
          </cell>
          <cell r="C44">
            <v>173</v>
          </cell>
        </row>
        <row r="45">
          <cell r="B45">
            <v>40958</v>
          </cell>
          <cell r="C45">
            <v>31</v>
          </cell>
        </row>
        <row r="46">
          <cell r="B46">
            <v>92633</v>
          </cell>
          <cell r="C46">
            <v>173</v>
          </cell>
        </row>
        <row r="47">
          <cell r="B47">
            <v>18907</v>
          </cell>
          <cell r="C47">
            <v>86</v>
          </cell>
        </row>
        <row r="48">
          <cell r="B48">
            <v>10413</v>
          </cell>
          <cell r="C48">
            <v>151</v>
          </cell>
        </row>
        <row r="49">
          <cell r="B49">
            <v>9436</v>
          </cell>
          <cell r="C49">
            <v>63</v>
          </cell>
        </row>
        <row r="50">
          <cell r="B50">
            <v>12937</v>
          </cell>
          <cell r="C50">
            <v>158</v>
          </cell>
        </row>
        <row r="51">
          <cell r="B51">
            <v>784599</v>
          </cell>
          <cell r="C51">
            <v>9274</v>
          </cell>
        </row>
        <row r="52">
          <cell r="B52">
            <v>25030</v>
          </cell>
          <cell r="C52">
            <v>34</v>
          </cell>
        </row>
        <row r="53">
          <cell r="B53">
            <v>52844</v>
          </cell>
          <cell r="C53">
            <v>346</v>
          </cell>
        </row>
        <row r="54">
          <cell r="B54">
            <v>14993</v>
          </cell>
          <cell r="C54">
            <v>148</v>
          </cell>
        </row>
        <row r="55">
          <cell r="B55">
            <v>84711</v>
          </cell>
          <cell r="C55">
            <v>1045</v>
          </cell>
        </row>
        <row r="56">
          <cell r="B56">
            <v>12503</v>
          </cell>
          <cell r="C56">
            <v>78</v>
          </cell>
        </row>
      </sheetData>
      <sheetData sheetId="11">
        <row r="32">
          <cell r="B32">
            <v>174599</v>
          </cell>
          <cell r="C32">
            <v>621</v>
          </cell>
        </row>
        <row r="33">
          <cell r="B33">
            <v>17512</v>
          </cell>
          <cell r="C33">
            <v>225</v>
          </cell>
        </row>
        <row r="34">
          <cell r="B34">
            <v>29262</v>
          </cell>
          <cell r="C34">
            <v>16</v>
          </cell>
        </row>
        <row r="35">
          <cell r="B35">
            <v>23930</v>
          </cell>
          <cell r="C35">
            <v>250</v>
          </cell>
        </row>
        <row r="36">
          <cell r="B36">
            <v>59109</v>
          </cell>
          <cell r="C36">
            <v>570</v>
          </cell>
        </row>
        <row r="37">
          <cell r="B37">
            <v>43549</v>
          </cell>
          <cell r="C37">
            <v>309</v>
          </cell>
        </row>
        <row r="38">
          <cell r="B38">
            <v>74126</v>
          </cell>
          <cell r="C38">
            <v>125</v>
          </cell>
        </row>
        <row r="39">
          <cell r="B39">
            <v>40653</v>
          </cell>
          <cell r="C39">
            <v>349</v>
          </cell>
        </row>
        <row r="40">
          <cell r="B40">
            <v>8258</v>
          </cell>
          <cell r="C40">
            <v>2</v>
          </cell>
        </row>
        <row r="41">
          <cell r="B41">
            <v>547179</v>
          </cell>
          <cell r="C41">
            <v>4378</v>
          </cell>
        </row>
        <row r="42">
          <cell r="B42">
            <v>61439</v>
          </cell>
          <cell r="C42">
            <v>824</v>
          </cell>
        </row>
        <row r="43">
          <cell r="B43">
            <v>60737</v>
          </cell>
          <cell r="C43">
            <v>171</v>
          </cell>
        </row>
        <row r="44">
          <cell r="B44">
            <v>40461</v>
          </cell>
          <cell r="C44">
            <v>32</v>
          </cell>
        </row>
        <row r="45">
          <cell r="B45">
            <v>92515</v>
          </cell>
          <cell r="C45">
            <v>174</v>
          </cell>
        </row>
        <row r="46">
          <cell r="B46">
            <v>18850</v>
          </cell>
          <cell r="C46">
            <v>86</v>
          </cell>
        </row>
        <row r="47">
          <cell r="B47">
            <v>10268</v>
          </cell>
          <cell r="C47">
            <v>153</v>
          </cell>
        </row>
        <row r="48">
          <cell r="B48">
            <v>9399</v>
          </cell>
          <cell r="C48">
            <v>63</v>
          </cell>
        </row>
        <row r="49">
          <cell r="B49">
            <v>12906</v>
          </cell>
          <cell r="C49">
            <v>158</v>
          </cell>
        </row>
        <row r="50">
          <cell r="B50">
            <v>782363</v>
          </cell>
          <cell r="C50">
            <v>10158</v>
          </cell>
        </row>
        <row r="51">
          <cell r="B51">
            <v>24815</v>
          </cell>
          <cell r="C51">
            <v>29</v>
          </cell>
        </row>
        <row r="52">
          <cell r="B52">
            <v>52780</v>
          </cell>
          <cell r="C52">
            <v>346</v>
          </cell>
        </row>
        <row r="53">
          <cell r="B53">
            <v>14913</v>
          </cell>
          <cell r="C53">
            <v>148</v>
          </cell>
        </row>
        <row r="54">
          <cell r="B54">
            <v>84002</v>
          </cell>
          <cell r="C54">
            <v>1040</v>
          </cell>
        </row>
        <row r="55">
          <cell r="B55">
            <v>12431</v>
          </cell>
          <cell r="C55">
            <v>78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-14"/>
      <sheetName val="NOV-14"/>
      <sheetName val="OCT-14"/>
      <sheetName val="SEP-14 "/>
      <sheetName val="AGO-14"/>
      <sheetName val="JUL-14 "/>
      <sheetName val="JUN-14"/>
      <sheetName val="MAY-14"/>
      <sheetName val="ABR-14"/>
      <sheetName val="MAR-14"/>
      <sheetName val="FEB_14"/>
      <sheetName val="ENE-14"/>
    </sheetNames>
    <sheetDataSet>
      <sheetData sheetId="0">
        <row r="33">
          <cell r="B33">
            <v>176543</v>
          </cell>
          <cell r="C33">
            <v>676</v>
          </cell>
        </row>
        <row r="34">
          <cell r="B34">
            <v>20286</v>
          </cell>
          <cell r="C34">
            <v>181</v>
          </cell>
        </row>
        <row r="35">
          <cell r="B35">
            <v>29681</v>
          </cell>
          <cell r="C35">
            <v>12</v>
          </cell>
        </row>
        <row r="36">
          <cell r="B36">
            <v>23962</v>
          </cell>
          <cell r="C36">
            <v>205</v>
          </cell>
        </row>
        <row r="37">
          <cell r="B37">
            <v>61122</v>
          </cell>
          <cell r="C37">
            <v>553</v>
          </cell>
        </row>
        <row r="38">
          <cell r="B38">
            <v>45562</v>
          </cell>
          <cell r="C38">
            <v>264</v>
          </cell>
        </row>
        <row r="39">
          <cell r="B39">
            <v>78901</v>
          </cell>
          <cell r="C39">
            <v>193</v>
          </cell>
        </row>
        <row r="40">
          <cell r="B40">
            <v>41494</v>
          </cell>
          <cell r="C40">
            <v>287</v>
          </cell>
        </row>
        <row r="41">
          <cell r="B41">
            <v>7905</v>
          </cell>
          <cell r="C41">
            <v>2</v>
          </cell>
        </row>
        <row r="42">
          <cell r="B42">
            <v>584651</v>
          </cell>
          <cell r="C42">
            <v>3458</v>
          </cell>
        </row>
        <row r="43">
          <cell r="B43">
            <v>66517</v>
          </cell>
          <cell r="C43">
            <v>1041</v>
          </cell>
        </row>
        <row r="44">
          <cell r="B44">
            <v>64354</v>
          </cell>
          <cell r="C44">
            <v>213</v>
          </cell>
        </row>
        <row r="45">
          <cell r="B45">
            <v>43035</v>
          </cell>
          <cell r="C45">
            <v>29</v>
          </cell>
        </row>
        <row r="46">
          <cell r="B46">
            <v>104848</v>
          </cell>
          <cell r="C46">
            <v>189</v>
          </cell>
        </row>
        <row r="47">
          <cell r="B47">
            <v>19904</v>
          </cell>
          <cell r="C47">
            <v>151</v>
          </cell>
        </row>
        <row r="48">
          <cell r="B48">
            <v>11761</v>
          </cell>
          <cell r="C48">
            <v>166</v>
          </cell>
        </row>
        <row r="49">
          <cell r="B49">
            <v>11805</v>
          </cell>
          <cell r="C49">
            <v>106</v>
          </cell>
        </row>
        <row r="50">
          <cell r="B50">
            <v>14064</v>
          </cell>
          <cell r="C50">
            <v>154</v>
          </cell>
        </row>
        <row r="51">
          <cell r="B51">
            <v>812835</v>
          </cell>
          <cell r="C51">
            <v>9920</v>
          </cell>
        </row>
        <row r="52">
          <cell r="B52">
            <v>27029</v>
          </cell>
          <cell r="C52">
            <v>28</v>
          </cell>
        </row>
        <row r="53">
          <cell r="B53">
            <v>57892</v>
          </cell>
          <cell r="C53">
            <v>378</v>
          </cell>
        </row>
        <row r="54">
          <cell r="B54">
            <v>17144</v>
          </cell>
          <cell r="C54">
            <v>179</v>
          </cell>
        </row>
        <row r="55">
          <cell r="B55">
            <v>88089</v>
          </cell>
          <cell r="C55">
            <v>1030</v>
          </cell>
        </row>
        <row r="56">
          <cell r="B56">
            <v>12797</v>
          </cell>
          <cell r="C56">
            <v>94</v>
          </cell>
        </row>
      </sheetData>
      <sheetData sheetId="1">
        <row r="33">
          <cell r="B33">
            <v>176913</v>
          </cell>
          <cell r="C33">
            <v>686</v>
          </cell>
        </row>
        <row r="34">
          <cell r="B34">
            <v>20160</v>
          </cell>
          <cell r="C34">
            <v>182</v>
          </cell>
        </row>
        <row r="35">
          <cell r="B35">
            <v>29632</v>
          </cell>
          <cell r="C35">
            <v>12</v>
          </cell>
        </row>
        <row r="36">
          <cell r="B36">
            <v>23905</v>
          </cell>
          <cell r="C36">
            <v>201</v>
          </cell>
        </row>
        <row r="37">
          <cell r="B37">
            <v>61028</v>
          </cell>
          <cell r="C37">
            <v>560</v>
          </cell>
        </row>
        <row r="38">
          <cell r="B38">
            <v>45357</v>
          </cell>
          <cell r="C38">
            <v>264</v>
          </cell>
        </row>
        <row r="39">
          <cell r="B39">
            <v>78239</v>
          </cell>
          <cell r="C39">
            <v>192</v>
          </cell>
        </row>
        <row r="40">
          <cell r="B40">
            <v>41222</v>
          </cell>
          <cell r="C40">
            <v>278</v>
          </cell>
        </row>
        <row r="41">
          <cell r="B41">
            <v>7896</v>
          </cell>
          <cell r="C41">
            <v>2</v>
          </cell>
        </row>
        <row r="42">
          <cell r="B42">
            <v>583981</v>
          </cell>
          <cell r="C42">
            <v>3483</v>
          </cell>
        </row>
        <row r="43">
          <cell r="B43">
            <v>66351</v>
          </cell>
          <cell r="C43">
            <v>1049</v>
          </cell>
        </row>
        <row r="44">
          <cell r="B44">
            <v>64265</v>
          </cell>
          <cell r="C44">
            <v>214</v>
          </cell>
        </row>
        <row r="45">
          <cell r="B45">
            <v>42813</v>
          </cell>
          <cell r="C45">
            <v>29</v>
          </cell>
        </row>
        <row r="46">
          <cell r="B46">
            <v>104412</v>
          </cell>
          <cell r="C46">
            <v>189</v>
          </cell>
        </row>
        <row r="47">
          <cell r="B47">
            <v>19854</v>
          </cell>
          <cell r="C47">
            <v>149</v>
          </cell>
        </row>
        <row r="48">
          <cell r="B48">
            <v>11711</v>
          </cell>
          <cell r="C48">
            <v>166</v>
          </cell>
        </row>
        <row r="49">
          <cell r="B49">
            <v>11755</v>
          </cell>
          <cell r="C49">
            <v>104</v>
          </cell>
        </row>
        <row r="50">
          <cell r="B50">
            <v>14027</v>
          </cell>
          <cell r="C50">
            <v>159</v>
          </cell>
        </row>
        <row r="51">
          <cell r="B51">
            <v>811720</v>
          </cell>
          <cell r="C51">
            <v>10135</v>
          </cell>
        </row>
        <row r="52">
          <cell r="B52">
            <v>26730</v>
          </cell>
          <cell r="C52">
            <v>26</v>
          </cell>
        </row>
        <row r="53">
          <cell r="B53">
            <v>57754</v>
          </cell>
          <cell r="C53">
            <v>383</v>
          </cell>
        </row>
        <row r="54">
          <cell r="B54">
            <v>17087</v>
          </cell>
          <cell r="C54">
            <v>179</v>
          </cell>
        </row>
        <row r="55">
          <cell r="B55">
            <v>88011</v>
          </cell>
          <cell r="C55">
            <v>1049</v>
          </cell>
        </row>
        <row r="56">
          <cell r="B56">
            <v>12630</v>
          </cell>
          <cell r="C56">
            <v>94</v>
          </cell>
        </row>
      </sheetData>
      <sheetData sheetId="2">
        <row r="33">
          <cell r="B33">
            <v>176812</v>
          </cell>
          <cell r="C33">
            <v>676</v>
          </cell>
        </row>
        <row r="34">
          <cell r="B34">
            <v>19999</v>
          </cell>
          <cell r="C34">
            <v>182</v>
          </cell>
        </row>
        <row r="35">
          <cell r="B35">
            <v>29539</v>
          </cell>
          <cell r="C35">
            <v>12</v>
          </cell>
        </row>
        <row r="36">
          <cell r="B36">
            <v>23818</v>
          </cell>
          <cell r="C36">
            <v>201</v>
          </cell>
        </row>
        <row r="37">
          <cell r="B37">
            <v>60747</v>
          </cell>
          <cell r="C37">
            <v>560</v>
          </cell>
        </row>
        <row r="38">
          <cell r="B38">
            <v>45093</v>
          </cell>
          <cell r="C38">
            <v>264</v>
          </cell>
        </row>
        <row r="39">
          <cell r="B39">
            <v>77423</v>
          </cell>
          <cell r="C39">
            <v>188</v>
          </cell>
        </row>
        <row r="40">
          <cell r="B40">
            <v>40764</v>
          </cell>
          <cell r="C40">
            <v>279</v>
          </cell>
        </row>
        <row r="41">
          <cell r="B41">
            <v>7870</v>
          </cell>
          <cell r="C41">
            <v>2</v>
          </cell>
        </row>
        <row r="42">
          <cell r="B42">
            <v>579458</v>
          </cell>
          <cell r="C42">
            <v>3528</v>
          </cell>
        </row>
        <row r="43">
          <cell r="B43">
            <v>65971</v>
          </cell>
          <cell r="C43">
            <v>1053</v>
          </cell>
        </row>
        <row r="44">
          <cell r="B44">
            <v>63957</v>
          </cell>
          <cell r="C44">
            <v>214</v>
          </cell>
        </row>
        <row r="45">
          <cell r="B45">
            <v>42331</v>
          </cell>
          <cell r="C45">
            <v>29</v>
          </cell>
        </row>
        <row r="46">
          <cell r="B46">
            <v>103534</v>
          </cell>
          <cell r="C46">
            <v>211</v>
          </cell>
        </row>
        <row r="47">
          <cell r="B47">
            <v>19734</v>
          </cell>
          <cell r="C47">
            <v>149</v>
          </cell>
        </row>
        <row r="48">
          <cell r="B48">
            <v>11605</v>
          </cell>
          <cell r="C48">
            <v>176</v>
          </cell>
        </row>
        <row r="49">
          <cell r="B49">
            <v>11651</v>
          </cell>
          <cell r="C49">
            <v>104</v>
          </cell>
        </row>
        <row r="50">
          <cell r="B50">
            <v>14054</v>
          </cell>
          <cell r="C50">
            <v>159</v>
          </cell>
        </row>
        <row r="51">
          <cell r="B51">
            <v>808380</v>
          </cell>
          <cell r="C51">
            <v>10206</v>
          </cell>
        </row>
        <row r="52">
          <cell r="B52">
            <v>26324</v>
          </cell>
          <cell r="C52">
            <v>26</v>
          </cell>
        </row>
        <row r="53">
          <cell r="B53">
            <v>57208</v>
          </cell>
          <cell r="C53">
            <v>383</v>
          </cell>
        </row>
        <row r="54">
          <cell r="B54">
            <v>16877</v>
          </cell>
          <cell r="C54">
            <v>163</v>
          </cell>
        </row>
        <row r="55">
          <cell r="B55">
            <v>87604</v>
          </cell>
          <cell r="C55">
            <v>1045</v>
          </cell>
        </row>
        <row r="56">
          <cell r="B56">
            <v>12520</v>
          </cell>
          <cell r="C56">
            <v>94</v>
          </cell>
        </row>
      </sheetData>
      <sheetData sheetId="3">
        <row r="33">
          <cell r="B33">
            <v>176815</v>
          </cell>
          <cell r="C33">
            <v>682</v>
          </cell>
        </row>
        <row r="34">
          <cell r="B34">
            <v>19792</v>
          </cell>
          <cell r="C34">
            <v>193</v>
          </cell>
        </row>
        <row r="35">
          <cell r="B35">
            <v>29422</v>
          </cell>
          <cell r="C35">
            <v>14</v>
          </cell>
        </row>
        <row r="36">
          <cell r="B36">
            <v>23758</v>
          </cell>
          <cell r="C36">
            <v>201</v>
          </cell>
        </row>
        <row r="37">
          <cell r="B37">
            <v>60359</v>
          </cell>
          <cell r="C37">
            <v>581</v>
          </cell>
        </row>
        <row r="38">
          <cell r="B38">
            <v>44835</v>
          </cell>
          <cell r="C38">
            <v>278</v>
          </cell>
        </row>
        <row r="39">
          <cell r="B39">
            <v>76737</v>
          </cell>
          <cell r="C39">
            <v>195</v>
          </cell>
        </row>
        <row r="40">
          <cell r="B40">
            <v>40390</v>
          </cell>
          <cell r="C40">
            <v>300</v>
          </cell>
        </row>
        <row r="41">
          <cell r="B41">
            <v>7846</v>
          </cell>
          <cell r="C41">
            <v>2</v>
          </cell>
        </row>
        <row r="42">
          <cell r="B42">
            <v>574082</v>
          </cell>
          <cell r="C42">
            <v>3595</v>
          </cell>
        </row>
        <row r="43">
          <cell r="B43">
            <v>65561</v>
          </cell>
          <cell r="C43">
            <v>1067</v>
          </cell>
        </row>
        <row r="44">
          <cell r="B44">
            <v>63698</v>
          </cell>
          <cell r="C44">
            <v>217</v>
          </cell>
        </row>
        <row r="45">
          <cell r="B45">
            <v>42017</v>
          </cell>
          <cell r="C45">
            <v>29</v>
          </cell>
        </row>
        <row r="46">
          <cell r="B46">
            <v>102626</v>
          </cell>
          <cell r="C46">
            <v>212</v>
          </cell>
        </row>
        <row r="47">
          <cell r="B47">
            <v>19593</v>
          </cell>
          <cell r="C47">
            <v>151</v>
          </cell>
        </row>
        <row r="48">
          <cell r="B48">
            <v>11538</v>
          </cell>
          <cell r="C48">
            <v>176</v>
          </cell>
        </row>
        <row r="49">
          <cell r="B49">
            <v>11454</v>
          </cell>
          <cell r="C49">
            <v>104</v>
          </cell>
        </row>
        <row r="50">
          <cell r="B50">
            <v>13984</v>
          </cell>
          <cell r="C50">
            <v>159</v>
          </cell>
        </row>
        <row r="51">
          <cell r="B51">
            <v>805220</v>
          </cell>
          <cell r="C51">
            <v>10257</v>
          </cell>
        </row>
        <row r="52">
          <cell r="B52">
            <v>25933</v>
          </cell>
          <cell r="C52">
            <v>28</v>
          </cell>
        </row>
        <row r="53">
          <cell r="B53">
            <v>56717</v>
          </cell>
          <cell r="C53">
            <v>377</v>
          </cell>
        </row>
        <row r="54">
          <cell r="B54">
            <v>16621</v>
          </cell>
          <cell r="C54">
            <v>168</v>
          </cell>
        </row>
        <row r="55">
          <cell r="B55">
            <v>87143</v>
          </cell>
          <cell r="C55">
            <v>1052</v>
          </cell>
        </row>
        <row r="56">
          <cell r="B56">
            <v>12434</v>
          </cell>
          <cell r="C56">
            <v>100</v>
          </cell>
        </row>
      </sheetData>
      <sheetData sheetId="4">
        <row r="33">
          <cell r="B33">
            <v>176934</v>
          </cell>
          <cell r="C33">
            <v>682</v>
          </cell>
        </row>
        <row r="34">
          <cell r="B34">
            <v>19783</v>
          </cell>
          <cell r="C34">
            <v>199</v>
          </cell>
        </row>
        <row r="35">
          <cell r="B35">
            <v>29493</v>
          </cell>
          <cell r="C35">
            <v>14</v>
          </cell>
        </row>
        <row r="36">
          <cell r="B36">
            <v>23816</v>
          </cell>
          <cell r="C36">
            <v>198</v>
          </cell>
        </row>
        <row r="37">
          <cell r="B37">
            <v>60105</v>
          </cell>
          <cell r="C37">
            <v>592</v>
          </cell>
        </row>
        <row r="38">
          <cell r="B38">
            <v>44876</v>
          </cell>
          <cell r="C38">
            <v>286</v>
          </cell>
        </row>
        <row r="39">
          <cell r="B39">
            <v>76896</v>
          </cell>
          <cell r="C39">
            <v>201</v>
          </cell>
        </row>
        <row r="40">
          <cell r="B40">
            <v>40606</v>
          </cell>
          <cell r="C40">
            <v>301</v>
          </cell>
        </row>
        <row r="41">
          <cell r="B41">
            <v>8218</v>
          </cell>
          <cell r="C41">
            <v>2</v>
          </cell>
        </row>
        <row r="42">
          <cell r="B42">
            <v>574655</v>
          </cell>
          <cell r="C42">
            <v>3700</v>
          </cell>
        </row>
        <row r="43">
          <cell r="B43">
            <v>65458</v>
          </cell>
          <cell r="C43">
            <v>1068</v>
          </cell>
        </row>
        <row r="44">
          <cell r="B44">
            <v>63835</v>
          </cell>
          <cell r="C44">
            <v>218</v>
          </cell>
        </row>
        <row r="45">
          <cell r="B45">
            <v>42264</v>
          </cell>
          <cell r="C45">
            <v>29</v>
          </cell>
        </row>
        <row r="46">
          <cell r="B46">
            <v>102533</v>
          </cell>
          <cell r="C46">
            <v>215</v>
          </cell>
        </row>
        <row r="47">
          <cell r="B47">
            <v>19535</v>
          </cell>
          <cell r="C47">
            <v>151</v>
          </cell>
        </row>
        <row r="48">
          <cell r="B48">
            <v>11536</v>
          </cell>
          <cell r="C48">
            <v>174</v>
          </cell>
        </row>
        <row r="49">
          <cell r="B49">
            <v>11404</v>
          </cell>
          <cell r="C49">
            <v>104</v>
          </cell>
        </row>
        <row r="50">
          <cell r="B50">
            <v>13938</v>
          </cell>
          <cell r="C50">
            <v>159</v>
          </cell>
        </row>
        <row r="51">
          <cell r="B51">
            <v>805778</v>
          </cell>
          <cell r="C51">
            <v>10436</v>
          </cell>
        </row>
        <row r="52">
          <cell r="B52">
            <v>25856</v>
          </cell>
          <cell r="C52">
            <v>28</v>
          </cell>
        </row>
        <row r="53">
          <cell r="B53">
            <v>56910</v>
          </cell>
          <cell r="C53">
            <v>373</v>
          </cell>
        </row>
        <row r="54">
          <cell r="B54">
            <v>16689</v>
          </cell>
          <cell r="C54">
            <v>169</v>
          </cell>
        </row>
        <row r="55">
          <cell r="B55">
            <v>87343</v>
          </cell>
          <cell r="C55">
            <v>1067</v>
          </cell>
        </row>
        <row r="56">
          <cell r="B56">
            <v>12480</v>
          </cell>
          <cell r="C56">
            <v>100</v>
          </cell>
        </row>
      </sheetData>
      <sheetData sheetId="5">
        <row r="33">
          <cell r="B33">
            <v>177018</v>
          </cell>
          <cell r="C33">
            <v>672</v>
          </cell>
        </row>
        <row r="34">
          <cell r="B34">
            <v>19680</v>
          </cell>
          <cell r="C34">
            <v>199</v>
          </cell>
        </row>
        <row r="35">
          <cell r="B35">
            <v>29528</v>
          </cell>
          <cell r="C35">
            <v>14</v>
          </cell>
        </row>
        <row r="36">
          <cell r="B36">
            <v>23844</v>
          </cell>
          <cell r="C36">
            <v>198</v>
          </cell>
        </row>
        <row r="37">
          <cell r="B37">
            <v>60015</v>
          </cell>
          <cell r="C37">
            <v>591</v>
          </cell>
        </row>
        <row r="38">
          <cell r="B38">
            <v>44832</v>
          </cell>
          <cell r="C38">
            <v>286</v>
          </cell>
        </row>
        <row r="39">
          <cell r="B39">
            <v>77156</v>
          </cell>
          <cell r="C39">
            <v>203</v>
          </cell>
        </row>
        <row r="40">
          <cell r="B40">
            <v>40671</v>
          </cell>
          <cell r="C40">
            <v>301</v>
          </cell>
        </row>
        <row r="41">
          <cell r="B41">
            <v>7900</v>
          </cell>
          <cell r="C41">
            <v>2</v>
          </cell>
        </row>
        <row r="42">
          <cell r="B42">
            <v>572366</v>
          </cell>
          <cell r="C42">
            <v>3756</v>
          </cell>
        </row>
        <row r="43">
          <cell r="B43">
            <v>65372</v>
          </cell>
          <cell r="C43">
            <v>1080</v>
          </cell>
        </row>
        <row r="44">
          <cell r="B44">
            <v>63869</v>
          </cell>
          <cell r="C44">
            <v>218</v>
          </cell>
        </row>
        <row r="45">
          <cell r="B45">
            <v>42187</v>
          </cell>
          <cell r="C45">
            <v>29</v>
          </cell>
        </row>
        <row r="46">
          <cell r="B46">
            <v>102102</v>
          </cell>
          <cell r="C46">
            <v>209</v>
          </cell>
        </row>
        <row r="47">
          <cell r="B47">
            <v>19553</v>
          </cell>
          <cell r="C47">
            <v>150</v>
          </cell>
        </row>
        <row r="48">
          <cell r="B48">
            <v>11461</v>
          </cell>
          <cell r="C48">
            <v>174</v>
          </cell>
        </row>
        <row r="49">
          <cell r="B49">
            <v>11354</v>
          </cell>
          <cell r="C49">
            <v>104</v>
          </cell>
        </row>
        <row r="50">
          <cell r="B50">
            <v>13830</v>
          </cell>
          <cell r="C50">
            <v>159</v>
          </cell>
        </row>
        <row r="51">
          <cell r="B51">
            <v>805214</v>
          </cell>
          <cell r="C51">
            <v>10348</v>
          </cell>
        </row>
        <row r="52">
          <cell r="B52">
            <v>25876</v>
          </cell>
          <cell r="C52">
            <v>28</v>
          </cell>
        </row>
        <row r="53">
          <cell r="B53">
            <v>57089</v>
          </cell>
          <cell r="C53">
            <v>432</v>
          </cell>
        </row>
        <row r="54">
          <cell r="B54">
            <v>16760</v>
          </cell>
          <cell r="C54">
            <v>167</v>
          </cell>
        </row>
        <row r="55">
          <cell r="B55">
            <v>87333</v>
          </cell>
          <cell r="C55">
            <v>1069</v>
          </cell>
        </row>
        <row r="56">
          <cell r="B56">
            <v>12424</v>
          </cell>
          <cell r="C56">
            <v>100</v>
          </cell>
        </row>
      </sheetData>
      <sheetData sheetId="6">
        <row r="32">
          <cell r="B32">
            <v>176863</v>
          </cell>
          <cell r="C32">
            <v>678</v>
          </cell>
        </row>
        <row r="33">
          <cell r="B33">
            <v>19644</v>
          </cell>
          <cell r="C33">
            <v>200</v>
          </cell>
        </row>
        <row r="34">
          <cell r="B34">
            <v>29588</v>
          </cell>
          <cell r="C34">
            <v>14</v>
          </cell>
        </row>
        <row r="35">
          <cell r="B35">
            <v>23980</v>
          </cell>
          <cell r="C35">
            <v>198</v>
          </cell>
        </row>
        <row r="36">
          <cell r="B36">
            <v>60402</v>
          </cell>
          <cell r="C36">
            <v>597</v>
          </cell>
        </row>
        <row r="37">
          <cell r="B37">
            <v>45134</v>
          </cell>
          <cell r="C37">
            <v>298</v>
          </cell>
        </row>
        <row r="38">
          <cell r="B38">
            <v>77193</v>
          </cell>
          <cell r="C38">
            <v>199</v>
          </cell>
        </row>
        <row r="39">
          <cell r="B39">
            <v>41211</v>
          </cell>
          <cell r="C39">
            <v>298</v>
          </cell>
        </row>
        <row r="40">
          <cell r="B40">
            <v>7960</v>
          </cell>
          <cell r="C40">
            <v>2</v>
          </cell>
        </row>
        <row r="41">
          <cell r="B41">
            <v>573662</v>
          </cell>
          <cell r="C41">
            <v>3793</v>
          </cell>
        </row>
        <row r="42">
          <cell r="B42">
            <v>65667</v>
          </cell>
          <cell r="C42">
            <v>1094</v>
          </cell>
        </row>
        <row r="43">
          <cell r="B43">
            <v>63895</v>
          </cell>
          <cell r="C43">
            <v>217</v>
          </cell>
        </row>
        <row r="44">
          <cell r="B44">
            <v>42374</v>
          </cell>
          <cell r="C44">
            <v>29</v>
          </cell>
        </row>
        <row r="45">
          <cell r="B45">
            <v>101800</v>
          </cell>
          <cell r="C45">
            <v>215</v>
          </cell>
        </row>
        <row r="46">
          <cell r="B46">
            <v>19607</v>
          </cell>
          <cell r="C46">
            <v>150</v>
          </cell>
        </row>
        <row r="47">
          <cell r="B47">
            <v>11498</v>
          </cell>
          <cell r="C47">
            <v>174</v>
          </cell>
        </row>
        <row r="48">
          <cell r="B48">
            <v>11534</v>
          </cell>
          <cell r="C48">
            <v>104</v>
          </cell>
        </row>
        <row r="49">
          <cell r="B49">
            <v>13836</v>
          </cell>
          <cell r="C49">
            <v>159</v>
          </cell>
        </row>
        <row r="50">
          <cell r="B50">
            <v>807014</v>
          </cell>
          <cell r="C50">
            <v>10335</v>
          </cell>
        </row>
        <row r="51">
          <cell r="B51">
            <v>25921</v>
          </cell>
          <cell r="C51">
            <v>28</v>
          </cell>
        </row>
        <row r="52">
          <cell r="B52">
            <v>56945</v>
          </cell>
          <cell r="C52">
            <v>421</v>
          </cell>
        </row>
        <row r="53">
          <cell r="B53">
            <v>16772</v>
          </cell>
          <cell r="C53">
            <v>171</v>
          </cell>
        </row>
        <row r="54">
          <cell r="B54">
            <v>88000</v>
          </cell>
          <cell r="C54">
            <v>1058</v>
          </cell>
        </row>
        <row r="55">
          <cell r="B55">
            <v>12535</v>
          </cell>
          <cell r="C55">
            <v>100</v>
          </cell>
        </row>
      </sheetData>
      <sheetData sheetId="7">
        <row r="33">
          <cell r="B33">
            <v>176986</v>
          </cell>
          <cell r="C33">
            <v>668</v>
          </cell>
        </row>
        <row r="34">
          <cell r="B34">
            <v>19634</v>
          </cell>
          <cell r="C34">
            <v>200</v>
          </cell>
        </row>
        <row r="35">
          <cell r="B35">
            <v>29673</v>
          </cell>
          <cell r="C35">
            <v>14</v>
          </cell>
        </row>
        <row r="36">
          <cell r="B36">
            <v>23975</v>
          </cell>
          <cell r="C36">
            <v>247</v>
          </cell>
        </row>
        <row r="37">
          <cell r="B37">
            <v>60439</v>
          </cell>
          <cell r="C37">
            <v>600</v>
          </cell>
        </row>
        <row r="38">
          <cell r="B38">
            <v>45158</v>
          </cell>
          <cell r="C38">
            <v>296</v>
          </cell>
        </row>
        <row r="39">
          <cell r="B39">
            <v>76823</v>
          </cell>
          <cell r="C39">
            <v>199</v>
          </cell>
        </row>
        <row r="40">
          <cell r="B40">
            <v>41254</v>
          </cell>
          <cell r="C40">
            <v>289</v>
          </cell>
        </row>
        <row r="41">
          <cell r="B41">
            <v>7965</v>
          </cell>
          <cell r="C41">
            <v>2</v>
          </cell>
        </row>
        <row r="42">
          <cell r="B42">
            <v>572751</v>
          </cell>
          <cell r="C42">
            <v>3845</v>
          </cell>
        </row>
        <row r="43">
          <cell r="B43">
            <v>65628</v>
          </cell>
          <cell r="C43">
            <v>1089</v>
          </cell>
        </row>
        <row r="44">
          <cell r="B44">
            <v>63952</v>
          </cell>
          <cell r="C44">
            <v>218</v>
          </cell>
        </row>
        <row r="45">
          <cell r="B45">
            <v>42051</v>
          </cell>
          <cell r="C45">
            <v>29</v>
          </cell>
        </row>
        <row r="46">
          <cell r="B46">
            <v>101367</v>
          </cell>
          <cell r="C46">
            <v>217</v>
          </cell>
        </row>
        <row r="47">
          <cell r="B47">
            <v>19532</v>
          </cell>
          <cell r="C47">
            <v>145</v>
          </cell>
        </row>
        <row r="48">
          <cell r="B48">
            <v>11476</v>
          </cell>
          <cell r="C48">
            <v>174</v>
          </cell>
        </row>
        <row r="49">
          <cell r="B49">
            <v>11519</v>
          </cell>
          <cell r="C49">
            <v>104</v>
          </cell>
        </row>
        <row r="50">
          <cell r="B50">
            <v>13816</v>
          </cell>
          <cell r="C50">
            <v>161</v>
          </cell>
        </row>
        <row r="51">
          <cell r="B51">
            <v>807620</v>
          </cell>
          <cell r="C51">
            <v>10215</v>
          </cell>
        </row>
        <row r="52">
          <cell r="B52">
            <v>25981</v>
          </cell>
          <cell r="C52">
            <v>28</v>
          </cell>
        </row>
        <row r="53">
          <cell r="B53">
            <v>56708</v>
          </cell>
          <cell r="C53">
            <v>424</v>
          </cell>
        </row>
        <row r="54">
          <cell r="B54">
            <v>16586</v>
          </cell>
          <cell r="C54">
            <v>169</v>
          </cell>
        </row>
        <row r="55">
          <cell r="B55">
            <v>87647</v>
          </cell>
          <cell r="C55">
            <v>1045</v>
          </cell>
        </row>
        <row r="56">
          <cell r="B56">
            <v>12598</v>
          </cell>
          <cell r="C56">
            <v>100</v>
          </cell>
        </row>
      </sheetData>
      <sheetData sheetId="8">
        <row r="33">
          <cell r="B33">
            <v>176956</v>
          </cell>
          <cell r="C33">
            <v>677</v>
          </cell>
        </row>
        <row r="34">
          <cell r="B34">
            <v>19544</v>
          </cell>
          <cell r="C34">
            <v>201</v>
          </cell>
        </row>
        <row r="35">
          <cell r="B35">
            <v>29708</v>
          </cell>
          <cell r="C35">
            <v>14</v>
          </cell>
        </row>
        <row r="36">
          <cell r="B36">
            <v>24087</v>
          </cell>
          <cell r="C36">
            <v>247</v>
          </cell>
        </row>
        <row r="37">
          <cell r="B37">
            <v>60477</v>
          </cell>
          <cell r="C37">
            <v>613</v>
          </cell>
        </row>
        <row r="38">
          <cell r="B38">
            <v>45302</v>
          </cell>
          <cell r="C38">
            <v>300</v>
          </cell>
        </row>
        <row r="39">
          <cell r="B39">
            <v>77039</v>
          </cell>
          <cell r="C39">
            <v>192</v>
          </cell>
        </row>
        <row r="40">
          <cell r="B40">
            <v>41407</v>
          </cell>
          <cell r="C40">
            <v>296</v>
          </cell>
        </row>
        <row r="41">
          <cell r="B41">
            <v>7982</v>
          </cell>
          <cell r="C41">
            <v>2</v>
          </cell>
        </row>
        <row r="42">
          <cell r="B42">
            <v>572808</v>
          </cell>
          <cell r="C42">
            <v>3853</v>
          </cell>
        </row>
        <row r="43">
          <cell r="B43">
            <v>65405</v>
          </cell>
          <cell r="C43">
            <v>1086</v>
          </cell>
        </row>
        <row r="44">
          <cell r="B44">
            <v>63986</v>
          </cell>
          <cell r="C44">
            <v>218</v>
          </cell>
        </row>
        <row r="45">
          <cell r="B45">
            <v>42184</v>
          </cell>
          <cell r="C45">
            <v>29</v>
          </cell>
        </row>
        <row r="46">
          <cell r="B46">
            <v>101129</v>
          </cell>
          <cell r="C46">
            <v>217</v>
          </cell>
        </row>
        <row r="47">
          <cell r="B47">
            <v>19494</v>
          </cell>
          <cell r="C47">
            <v>143</v>
          </cell>
        </row>
        <row r="48">
          <cell r="B48">
            <v>11490</v>
          </cell>
          <cell r="C48">
            <v>174</v>
          </cell>
        </row>
        <row r="49">
          <cell r="B49">
            <v>11382</v>
          </cell>
          <cell r="C49">
            <v>102</v>
          </cell>
        </row>
        <row r="50">
          <cell r="B50">
            <v>13784</v>
          </cell>
          <cell r="C50">
            <v>167</v>
          </cell>
        </row>
        <row r="51">
          <cell r="B51">
            <v>807237</v>
          </cell>
          <cell r="C51">
            <v>10203</v>
          </cell>
        </row>
        <row r="52">
          <cell r="B52">
            <v>25915</v>
          </cell>
          <cell r="C52">
            <v>28</v>
          </cell>
        </row>
        <row r="53">
          <cell r="B53">
            <v>56950</v>
          </cell>
          <cell r="C53">
            <v>423</v>
          </cell>
        </row>
        <row r="54">
          <cell r="B54">
            <v>16527</v>
          </cell>
          <cell r="C54">
            <v>162</v>
          </cell>
        </row>
        <row r="55">
          <cell r="B55">
            <v>87638</v>
          </cell>
          <cell r="C55">
            <v>1051</v>
          </cell>
        </row>
        <row r="56">
          <cell r="B56">
            <v>12681</v>
          </cell>
          <cell r="C56">
            <v>98</v>
          </cell>
        </row>
      </sheetData>
      <sheetData sheetId="9">
        <row r="33">
          <cell r="B33">
            <v>177163</v>
          </cell>
          <cell r="C33">
            <v>677</v>
          </cell>
        </row>
        <row r="34">
          <cell r="B34">
            <v>19548</v>
          </cell>
          <cell r="C34">
            <v>201</v>
          </cell>
        </row>
        <row r="35">
          <cell r="B35">
            <v>29833</v>
          </cell>
          <cell r="C35">
            <v>14</v>
          </cell>
        </row>
        <row r="36">
          <cell r="B36">
            <v>24111</v>
          </cell>
          <cell r="C36">
            <v>247</v>
          </cell>
        </row>
        <row r="37">
          <cell r="B37">
            <v>60526</v>
          </cell>
          <cell r="C37">
            <v>612</v>
          </cell>
        </row>
        <row r="38">
          <cell r="B38">
            <v>45385</v>
          </cell>
          <cell r="C38">
            <v>300</v>
          </cell>
        </row>
        <row r="39">
          <cell r="B39">
            <v>76789</v>
          </cell>
          <cell r="C39">
            <v>192</v>
          </cell>
        </row>
        <row r="40">
          <cell r="B40">
            <v>41530</v>
          </cell>
          <cell r="C40">
            <v>301</v>
          </cell>
        </row>
        <row r="41">
          <cell r="B41">
            <v>8020</v>
          </cell>
          <cell r="C41">
            <v>2</v>
          </cell>
        </row>
        <row r="42">
          <cell r="B42">
            <v>572192</v>
          </cell>
          <cell r="C42">
            <v>3839</v>
          </cell>
        </row>
        <row r="44">
          <cell r="B44">
            <v>64142</v>
          </cell>
          <cell r="C44">
            <v>218</v>
          </cell>
        </row>
        <row r="45">
          <cell r="B45">
            <v>42296</v>
          </cell>
          <cell r="C45">
            <v>29</v>
          </cell>
        </row>
        <row r="46">
          <cell r="B46">
            <v>101023</v>
          </cell>
          <cell r="C46">
            <v>217</v>
          </cell>
        </row>
        <row r="47">
          <cell r="B47">
            <v>19712</v>
          </cell>
          <cell r="C47">
            <v>137</v>
          </cell>
        </row>
        <row r="48">
          <cell r="B48">
            <v>11472</v>
          </cell>
          <cell r="C48">
            <v>173</v>
          </cell>
        </row>
        <row r="49">
          <cell r="B49">
            <v>11218</v>
          </cell>
          <cell r="C49">
            <v>102</v>
          </cell>
        </row>
        <row r="50">
          <cell r="B50">
            <v>13807</v>
          </cell>
          <cell r="C50">
            <v>166</v>
          </cell>
        </row>
        <row r="51">
          <cell r="B51">
            <v>807710</v>
          </cell>
          <cell r="C51">
            <v>10087</v>
          </cell>
        </row>
        <row r="52">
          <cell r="B52">
            <v>26046</v>
          </cell>
          <cell r="C52">
            <v>26</v>
          </cell>
        </row>
        <row r="53">
          <cell r="B53">
            <v>57370</v>
          </cell>
          <cell r="C53">
            <v>399</v>
          </cell>
        </row>
        <row r="54">
          <cell r="B54">
            <v>16536</v>
          </cell>
          <cell r="C54">
            <v>157</v>
          </cell>
        </row>
        <row r="55">
          <cell r="B55">
            <v>87649</v>
          </cell>
          <cell r="C55">
            <v>1071</v>
          </cell>
        </row>
        <row r="56">
          <cell r="B56">
            <v>12772</v>
          </cell>
          <cell r="C56">
            <v>96</v>
          </cell>
        </row>
      </sheetData>
      <sheetData sheetId="10">
        <row r="33">
          <cell r="B33">
            <v>176806</v>
          </cell>
          <cell r="C33">
            <v>677</v>
          </cell>
        </row>
        <row r="34">
          <cell r="B34">
            <v>19440</v>
          </cell>
          <cell r="C34">
            <v>201</v>
          </cell>
        </row>
        <row r="35">
          <cell r="B35">
            <v>29878</v>
          </cell>
          <cell r="C35">
            <v>14</v>
          </cell>
        </row>
        <row r="36">
          <cell r="B36">
            <v>24110</v>
          </cell>
          <cell r="C36">
            <v>242</v>
          </cell>
        </row>
        <row r="37">
          <cell r="B37">
            <v>60560</v>
          </cell>
          <cell r="C37">
            <v>612</v>
          </cell>
        </row>
        <row r="38">
          <cell r="B38">
            <v>45408</v>
          </cell>
          <cell r="C38">
            <v>300</v>
          </cell>
        </row>
        <row r="39">
          <cell r="B39">
            <v>76703</v>
          </cell>
          <cell r="C39">
            <v>193</v>
          </cell>
        </row>
        <row r="40">
          <cell r="B40">
            <v>41674</v>
          </cell>
          <cell r="C40">
            <v>300</v>
          </cell>
        </row>
        <row r="41">
          <cell r="B41">
            <v>8044</v>
          </cell>
          <cell r="C41">
            <v>2</v>
          </cell>
        </row>
        <row r="42">
          <cell r="B42">
            <v>568411</v>
          </cell>
          <cell r="C42">
            <v>3932</v>
          </cell>
        </row>
        <row r="43">
          <cell r="B43">
            <v>64802</v>
          </cell>
          <cell r="C43">
            <v>1077</v>
          </cell>
        </row>
        <row r="44">
          <cell r="B44">
            <v>64112</v>
          </cell>
          <cell r="C44">
            <v>218</v>
          </cell>
        </row>
        <row r="45">
          <cell r="B45">
            <v>42213</v>
          </cell>
          <cell r="C45">
            <v>29</v>
          </cell>
        </row>
        <row r="46">
          <cell r="B46">
            <v>100627</v>
          </cell>
          <cell r="C46">
            <v>217</v>
          </cell>
        </row>
        <row r="47">
          <cell r="B47">
            <v>19567</v>
          </cell>
          <cell r="C47">
            <v>135</v>
          </cell>
        </row>
        <row r="48">
          <cell r="B48">
            <v>11494</v>
          </cell>
          <cell r="C48">
            <v>161</v>
          </cell>
        </row>
        <row r="49">
          <cell r="B49">
            <v>10998</v>
          </cell>
          <cell r="C49">
            <v>96</v>
          </cell>
        </row>
        <row r="50">
          <cell r="B50">
            <v>13689</v>
          </cell>
          <cell r="C50">
            <v>166</v>
          </cell>
        </row>
        <row r="51">
          <cell r="B51">
            <v>807322</v>
          </cell>
          <cell r="C51">
            <v>10009</v>
          </cell>
        </row>
        <row r="52">
          <cell r="B52">
            <v>25959</v>
          </cell>
          <cell r="C52">
            <v>26</v>
          </cell>
        </row>
        <row r="53">
          <cell r="B53">
            <v>57376</v>
          </cell>
          <cell r="C53">
            <v>424</v>
          </cell>
        </row>
        <row r="54">
          <cell r="B54">
            <v>16372</v>
          </cell>
          <cell r="C54">
            <v>157</v>
          </cell>
        </row>
        <row r="55">
          <cell r="B55">
            <v>87614</v>
          </cell>
          <cell r="C55">
            <v>1066</v>
          </cell>
        </row>
        <row r="56">
          <cell r="B56">
            <v>12865</v>
          </cell>
          <cell r="C56">
            <v>86</v>
          </cell>
        </row>
      </sheetData>
      <sheetData sheetId="11">
        <row r="33">
          <cell r="B33">
            <v>176718</v>
          </cell>
          <cell r="C33">
            <v>677</v>
          </cell>
        </row>
        <row r="34">
          <cell r="B34">
            <v>19098</v>
          </cell>
          <cell r="C34">
            <v>202</v>
          </cell>
        </row>
        <row r="35">
          <cell r="B35">
            <v>29842</v>
          </cell>
          <cell r="C35">
            <v>14</v>
          </cell>
        </row>
        <row r="36">
          <cell r="B36">
            <v>24101</v>
          </cell>
          <cell r="C36">
            <v>247</v>
          </cell>
        </row>
        <row r="37">
          <cell r="B37">
            <v>60400</v>
          </cell>
          <cell r="C37">
            <v>610</v>
          </cell>
        </row>
        <row r="38">
          <cell r="B38">
            <v>45364</v>
          </cell>
        </row>
        <row r="39">
          <cell r="B39">
            <v>76465</v>
          </cell>
          <cell r="C39">
            <v>201</v>
          </cell>
        </row>
        <row r="40">
          <cell r="B40">
            <v>41310</v>
          </cell>
          <cell r="C40">
            <v>300</v>
          </cell>
        </row>
        <row r="41">
          <cell r="B41">
            <v>8031</v>
          </cell>
          <cell r="C41">
            <v>2</v>
          </cell>
        </row>
        <row r="42">
          <cell r="B42">
            <v>565474</v>
          </cell>
          <cell r="C42">
            <v>4062</v>
          </cell>
        </row>
        <row r="43">
          <cell r="B43">
            <v>64395</v>
          </cell>
          <cell r="C43">
            <v>1079</v>
          </cell>
        </row>
        <row r="44">
          <cell r="B44">
            <v>64086</v>
          </cell>
          <cell r="C44">
            <v>219</v>
          </cell>
        </row>
        <row r="45">
          <cell r="B45">
            <v>41997</v>
          </cell>
          <cell r="C45">
            <v>29</v>
          </cell>
        </row>
        <row r="46">
          <cell r="B46">
            <v>100160</v>
          </cell>
          <cell r="C46">
            <v>215</v>
          </cell>
        </row>
        <row r="47">
          <cell r="B47">
            <v>19242</v>
          </cell>
          <cell r="C47">
            <v>135</v>
          </cell>
        </row>
        <row r="48">
          <cell r="B48">
            <v>11405</v>
          </cell>
          <cell r="C48">
            <v>161</v>
          </cell>
        </row>
        <row r="49">
          <cell r="B49">
            <v>10811</v>
          </cell>
          <cell r="C49">
            <v>96</v>
          </cell>
        </row>
        <row r="50">
          <cell r="B50">
            <v>13583</v>
          </cell>
          <cell r="C50">
            <v>166</v>
          </cell>
        </row>
        <row r="51">
          <cell r="B51">
            <v>805237</v>
          </cell>
          <cell r="C51">
            <v>10089</v>
          </cell>
        </row>
        <row r="52">
          <cell r="B52">
            <v>25890</v>
          </cell>
          <cell r="C52">
            <v>26</v>
          </cell>
        </row>
        <row r="53">
          <cell r="B53">
            <v>57167</v>
          </cell>
          <cell r="C53">
            <v>416</v>
          </cell>
        </row>
        <row r="54">
          <cell r="B54">
            <v>16324</v>
          </cell>
          <cell r="C54">
            <v>157</v>
          </cell>
        </row>
        <row r="55">
          <cell r="B55">
            <v>87418</v>
          </cell>
          <cell r="C55">
            <v>1079</v>
          </cell>
        </row>
        <row r="56">
          <cell r="B56">
            <v>12851</v>
          </cell>
          <cell r="C56">
            <v>86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-15"/>
      <sheetName val="NOV-15"/>
      <sheetName val="OCT-15"/>
      <sheetName val="SEP-15"/>
      <sheetName val="AGO-15"/>
      <sheetName val="JUL-15"/>
      <sheetName val="JUN-15"/>
      <sheetName val="MAY-15"/>
      <sheetName val="ABR-15"/>
      <sheetName val="MAR-15"/>
      <sheetName val="FEB_15"/>
      <sheetName val="ENE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176404</v>
          </cell>
          <cell r="C33">
            <v>678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-15"/>
      <sheetName val="NOV-15"/>
      <sheetName val="OCT-15"/>
      <sheetName val="SEP-15"/>
      <sheetName val="AGO-15"/>
      <sheetName val="JUL-15"/>
      <sheetName val="JUN-15"/>
      <sheetName val="MAY-15"/>
      <sheetName val="ABR-15(ojo)"/>
      <sheetName val="MAR-15"/>
      <sheetName val="FEB_15"/>
      <sheetName val="Hoja1"/>
      <sheetName val="ENE-15"/>
      <sheetName val="CONSOLIDADO"/>
      <sheetName val="Hoja2"/>
    </sheetNames>
    <sheetDataSet>
      <sheetData sheetId="0"/>
      <sheetData sheetId="1"/>
      <sheetData sheetId="2"/>
      <sheetData sheetId="3"/>
      <sheetData sheetId="4">
        <row r="32">
          <cell r="B32">
            <v>177183</v>
          </cell>
          <cell r="C32">
            <v>692</v>
          </cell>
        </row>
        <row r="33">
          <cell r="B33">
            <v>21264</v>
          </cell>
          <cell r="C33">
            <v>175</v>
          </cell>
        </row>
        <row r="34">
          <cell r="B34">
            <v>30225</v>
          </cell>
          <cell r="C34">
            <v>11</v>
          </cell>
        </row>
        <row r="35">
          <cell r="B35">
            <v>24495</v>
          </cell>
          <cell r="C35">
            <v>203</v>
          </cell>
        </row>
        <row r="36">
          <cell r="B36">
            <v>62148</v>
          </cell>
          <cell r="C36">
            <v>535</v>
          </cell>
        </row>
        <row r="37">
          <cell r="B37">
            <v>46288</v>
          </cell>
          <cell r="C37">
            <v>242</v>
          </cell>
        </row>
        <row r="38">
          <cell r="B38">
            <v>81669</v>
          </cell>
          <cell r="C38">
            <v>202</v>
          </cell>
        </row>
        <row r="39">
          <cell r="B39">
            <v>43190</v>
          </cell>
          <cell r="C39">
            <v>297</v>
          </cell>
        </row>
        <row r="40">
          <cell r="B40">
            <v>8036</v>
          </cell>
          <cell r="C40">
            <v>2</v>
          </cell>
        </row>
        <row r="41">
          <cell r="B41">
            <v>601993</v>
          </cell>
          <cell r="C41">
            <v>3003</v>
          </cell>
        </row>
        <row r="42">
          <cell r="B42">
            <v>67953</v>
          </cell>
          <cell r="C42">
            <v>940</v>
          </cell>
        </row>
        <row r="43">
          <cell r="B43">
            <v>66274</v>
          </cell>
          <cell r="C43">
            <v>198</v>
          </cell>
        </row>
        <row r="44">
          <cell r="B44">
            <v>46333</v>
          </cell>
          <cell r="C44">
            <v>28</v>
          </cell>
        </row>
        <row r="45">
          <cell r="B45">
            <v>109802</v>
          </cell>
          <cell r="C45">
            <v>176</v>
          </cell>
        </row>
        <row r="46">
          <cell r="B46">
            <v>20611</v>
          </cell>
          <cell r="C46">
            <v>144</v>
          </cell>
        </row>
        <row r="47">
          <cell r="B47">
            <v>12390</v>
          </cell>
          <cell r="C47">
            <v>153</v>
          </cell>
        </row>
        <row r="48">
          <cell r="B48">
            <v>12280</v>
          </cell>
          <cell r="C48">
            <v>104</v>
          </cell>
        </row>
        <row r="49">
          <cell r="B49">
            <v>14242</v>
          </cell>
          <cell r="C49">
            <v>147</v>
          </cell>
        </row>
        <row r="50">
          <cell r="B50">
            <v>824222</v>
          </cell>
          <cell r="C50">
            <v>9819</v>
          </cell>
        </row>
        <row r="51">
          <cell r="B51">
            <v>28779</v>
          </cell>
          <cell r="C51">
            <v>27</v>
          </cell>
        </row>
        <row r="52">
          <cell r="B52">
            <v>60114</v>
          </cell>
          <cell r="C52">
            <v>301</v>
          </cell>
        </row>
        <row r="53">
          <cell r="B53">
            <v>17835</v>
          </cell>
          <cell r="C53">
            <v>169</v>
          </cell>
        </row>
        <row r="54">
          <cell r="B54">
            <v>89912</v>
          </cell>
          <cell r="C54">
            <v>1063</v>
          </cell>
        </row>
        <row r="55">
          <cell r="B55">
            <v>13272</v>
          </cell>
          <cell r="C55">
            <v>94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-15"/>
      <sheetName val="NOV-15"/>
      <sheetName val="OCT-15"/>
      <sheetName val="SEP-15"/>
      <sheetName val="AGO-15"/>
      <sheetName val="JUL-15"/>
      <sheetName val="JUN-15"/>
      <sheetName val="MAY-15"/>
      <sheetName val="ABR-15"/>
      <sheetName val="MAR-15"/>
      <sheetName val="FEB_15"/>
      <sheetName val="Hoja1"/>
      <sheetName val="ENE-15"/>
      <sheetName val="CONSOLIDADO"/>
      <sheetName val="Hoja2"/>
      <sheetName val="2012"/>
    </sheetNames>
    <sheetDataSet>
      <sheetData sheetId="0"/>
      <sheetData sheetId="1"/>
      <sheetData sheetId="2"/>
      <sheetData sheetId="3">
        <row r="32">
          <cell r="B32">
            <v>177484</v>
          </cell>
          <cell r="C32">
            <v>692</v>
          </cell>
        </row>
        <row r="33">
          <cell r="B33">
            <v>21499</v>
          </cell>
          <cell r="C33">
            <v>175</v>
          </cell>
        </row>
        <row r="34">
          <cell r="B34">
            <v>30247</v>
          </cell>
          <cell r="C34">
            <v>9</v>
          </cell>
        </row>
        <row r="35">
          <cell r="B35">
            <v>24506</v>
          </cell>
          <cell r="C35">
            <v>203</v>
          </cell>
        </row>
        <row r="36">
          <cell r="B36">
            <v>62578</v>
          </cell>
          <cell r="C36">
            <v>536</v>
          </cell>
        </row>
        <row r="37">
          <cell r="B37">
            <v>46342</v>
          </cell>
          <cell r="C37">
            <v>242</v>
          </cell>
        </row>
        <row r="38">
          <cell r="B38">
            <v>82002</v>
          </cell>
          <cell r="C38">
            <v>201</v>
          </cell>
        </row>
        <row r="39">
          <cell r="B39">
            <v>43615</v>
          </cell>
          <cell r="C39">
            <v>297</v>
          </cell>
        </row>
        <row r="40">
          <cell r="B40">
            <v>8006</v>
          </cell>
        </row>
        <row r="41">
          <cell r="B41">
            <v>608234</v>
          </cell>
          <cell r="C41">
            <v>2985</v>
          </cell>
        </row>
        <row r="42">
          <cell r="B42">
            <v>68408</v>
          </cell>
          <cell r="C42">
            <v>939</v>
          </cell>
        </row>
        <row r="43">
          <cell r="B43">
            <v>66523</v>
          </cell>
          <cell r="C43">
            <v>198</v>
          </cell>
        </row>
        <row r="44">
          <cell r="B44">
            <v>46631</v>
          </cell>
          <cell r="C44">
            <v>28</v>
          </cell>
        </row>
        <row r="45">
          <cell r="B45">
            <v>110211</v>
          </cell>
          <cell r="C45">
            <v>176</v>
          </cell>
        </row>
        <row r="46">
          <cell r="B46">
            <v>20533</v>
          </cell>
          <cell r="C46">
            <v>145</v>
          </cell>
        </row>
        <row r="47">
          <cell r="B47">
            <v>12604</v>
          </cell>
          <cell r="C47">
            <v>153</v>
          </cell>
        </row>
        <row r="48">
          <cell r="B48">
            <v>12331</v>
          </cell>
          <cell r="C48">
            <v>104</v>
          </cell>
        </row>
        <row r="49">
          <cell r="B49">
            <v>14377</v>
          </cell>
          <cell r="C49">
            <v>147</v>
          </cell>
        </row>
        <row r="50">
          <cell r="B50">
            <v>826821</v>
          </cell>
          <cell r="C50">
            <v>9833</v>
          </cell>
        </row>
        <row r="51">
          <cell r="B51">
            <v>28761</v>
          </cell>
          <cell r="C51">
            <v>27</v>
          </cell>
        </row>
        <row r="52">
          <cell r="B52">
            <v>60350</v>
          </cell>
          <cell r="C52">
            <v>300</v>
          </cell>
        </row>
        <row r="53">
          <cell r="B53">
            <v>17890</v>
          </cell>
          <cell r="C53">
            <v>170</v>
          </cell>
        </row>
        <row r="54">
          <cell r="B54">
            <v>90282</v>
          </cell>
          <cell r="C54">
            <v>1045</v>
          </cell>
        </row>
        <row r="55">
          <cell r="B55">
            <v>13254</v>
          </cell>
          <cell r="C55">
            <v>94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90" zoomScaleNormal="90" workbookViewId="0">
      <selection activeCell="H25" sqref="H25"/>
    </sheetView>
  </sheetViews>
  <sheetFormatPr baseColWidth="10" defaultRowHeight="15" x14ac:dyDescent="0.25"/>
  <cols>
    <col min="1" max="12" width="11.42578125" style="1"/>
    <col min="13" max="13" width="69.7109375" style="1" customWidth="1"/>
    <col min="14" max="16384" width="11.42578125" style="1"/>
  </cols>
  <sheetData>
    <row r="1" spans="1:13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18" x14ac:dyDescent="0.25">
      <c r="A2" s="26"/>
      <c r="B2" s="27" t="s">
        <v>39</v>
      </c>
      <c r="C2" s="5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3" x14ac:dyDescent="0.25">
      <c r="A3" s="26"/>
      <c r="B3" s="31" t="s">
        <v>40</v>
      </c>
      <c r="C3" s="58"/>
      <c r="D3" s="28"/>
      <c r="E3" s="28"/>
      <c r="F3" s="28"/>
      <c r="G3" s="28"/>
      <c r="H3" s="28"/>
      <c r="I3" s="28"/>
      <c r="J3" s="28"/>
      <c r="K3" s="28"/>
      <c r="L3" s="28"/>
      <c r="M3" s="29"/>
    </row>
    <row r="4" spans="1:13" x14ac:dyDescent="0.25">
      <c r="A4" s="26"/>
      <c r="B4" s="31" t="s">
        <v>30</v>
      </c>
      <c r="C4" s="58"/>
      <c r="D4" s="28"/>
      <c r="E4" s="28"/>
      <c r="F4" s="28"/>
      <c r="G4" s="28"/>
      <c r="H4" s="28"/>
      <c r="I4" s="28"/>
      <c r="J4" s="28"/>
      <c r="K4" s="28"/>
      <c r="L4" s="28"/>
      <c r="M4" s="29"/>
    </row>
    <row r="5" spans="1:13" ht="15.75" thickBot="1" x14ac:dyDescent="0.3">
      <c r="A5" s="26"/>
      <c r="B5" s="58"/>
      <c r="C5" s="58"/>
      <c r="D5" s="28"/>
      <c r="E5" s="28"/>
      <c r="F5" s="28"/>
      <c r="G5" s="28"/>
      <c r="H5" s="28"/>
      <c r="I5" s="28"/>
      <c r="J5" s="28"/>
      <c r="K5" s="28"/>
      <c r="L5" s="28"/>
      <c r="M5" s="29"/>
    </row>
    <row r="6" spans="1:13" x14ac:dyDescent="0.25">
      <c r="A6" s="32"/>
      <c r="B6" s="33" t="s">
        <v>31</v>
      </c>
      <c r="C6" s="59"/>
      <c r="D6" s="34"/>
      <c r="E6" s="34"/>
      <c r="F6" s="34"/>
      <c r="G6" s="34"/>
      <c r="H6" s="34"/>
      <c r="I6" s="34"/>
      <c r="J6" s="34"/>
      <c r="K6" s="34"/>
      <c r="L6" s="34"/>
      <c r="M6" s="35"/>
    </row>
    <row r="7" spans="1:13" x14ac:dyDescent="0.25">
      <c r="A7" s="36"/>
      <c r="B7" s="37" t="s">
        <v>46</v>
      </c>
      <c r="C7" s="60"/>
      <c r="D7" s="38"/>
      <c r="E7" s="38"/>
      <c r="F7" s="38"/>
      <c r="G7" s="38"/>
      <c r="H7" s="38"/>
      <c r="I7" s="38"/>
      <c r="J7" s="38"/>
      <c r="K7" s="38"/>
      <c r="L7" s="38"/>
      <c r="M7" s="39"/>
    </row>
    <row r="8" spans="1:13" ht="15.75" thickBot="1" x14ac:dyDescent="0.3">
      <c r="A8" s="40"/>
      <c r="B8" s="41" t="s">
        <v>47</v>
      </c>
      <c r="C8" s="61"/>
      <c r="D8" s="42"/>
      <c r="E8" s="42"/>
      <c r="F8" s="42"/>
      <c r="G8" s="42"/>
      <c r="H8" s="42"/>
      <c r="I8" s="42"/>
      <c r="J8" s="42"/>
      <c r="K8" s="42"/>
      <c r="L8" s="42"/>
      <c r="M8" s="43"/>
    </row>
    <row r="9" spans="1:13" ht="15.75" thickBot="1" x14ac:dyDescent="0.3">
      <c r="A9" s="44"/>
      <c r="B9" s="45"/>
      <c r="C9" s="46"/>
      <c r="D9" s="46"/>
      <c r="E9" s="46"/>
      <c r="F9" s="46"/>
      <c r="G9" s="46"/>
      <c r="H9" s="46"/>
      <c r="I9" s="46"/>
      <c r="J9" s="46"/>
      <c r="K9" s="46"/>
      <c r="L9" s="46"/>
      <c r="M9" s="47"/>
    </row>
    <row r="10" spans="1:13" x14ac:dyDescent="0.25">
      <c r="A10" s="126" t="s">
        <v>32</v>
      </c>
      <c r="B10" s="127"/>
      <c r="C10" s="127"/>
      <c r="D10" s="127"/>
      <c r="E10" s="127"/>
      <c r="F10" s="127"/>
      <c r="G10" s="128" t="s">
        <v>33</v>
      </c>
      <c r="H10" s="128"/>
      <c r="I10" s="128"/>
      <c r="J10" s="128"/>
      <c r="K10" s="128"/>
      <c r="L10" s="128"/>
      <c r="M10" s="129"/>
    </row>
    <row r="11" spans="1:13" x14ac:dyDescent="0.25">
      <c r="A11" s="130"/>
      <c r="B11" s="131"/>
      <c r="C11" s="131"/>
      <c r="D11" s="131"/>
      <c r="E11" s="131"/>
      <c r="F11" s="131"/>
      <c r="G11" s="48"/>
      <c r="H11" s="48"/>
      <c r="I11" s="48"/>
      <c r="J11" s="48"/>
      <c r="K11" s="48"/>
      <c r="L11" s="48"/>
      <c r="M11" s="49"/>
    </row>
    <row r="12" spans="1:13" x14ac:dyDescent="0.25">
      <c r="A12" s="121" t="s">
        <v>34</v>
      </c>
      <c r="B12" s="122"/>
      <c r="C12" s="122"/>
      <c r="D12" s="122"/>
      <c r="E12" s="122"/>
      <c r="F12" s="123"/>
      <c r="G12" s="50"/>
      <c r="H12" s="124" t="s">
        <v>41</v>
      </c>
      <c r="I12" s="124"/>
      <c r="J12" s="124"/>
      <c r="K12" s="124"/>
      <c r="L12" s="124"/>
      <c r="M12" s="125"/>
    </row>
    <row r="13" spans="1:13" x14ac:dyDescent="0.25">
      <c r="A13" s="51"/>
      <c r="B13" s="50"/>
      <c r="C13" s="50"/>
      <c r="D13" s="50"/>
      <c r="E13" s="50"/>
      <c r="F13" s="52"/>
      <c r="G13" s="50"/>
      <c r="H13" s="50"/>
      <c r="I13" s="50"/>
      <c r="J13" s="50"/>
      <c r="K13" s="50"/>
      <c r="L13" s="50"/>
      <c r="M13" s="53"/>
    </row>
    <row r="14" spans="1:13" x14ac:dyDescent="0.25">
      <c r="A14" s="121" t="s">
        <v>35</v>
      </c>
      <c r="B14" s="122"/>
      <c r="C14" s="122"/>
      <c r="D14" s="122"/>
      <c r="E14" s="122"/>
      <c r="F14" s="123"/>
      <c r="G14" s="50"/>
      <c r="H14" s="124" t="s">
        <v>36</v>
      </c>
      <c r="I14" s="124"/>
      <c r="J14" s="124"/>
      <c r="K14" s="124"/>
      <c r="L14" s="124"/>
      <c r="M14" s="125"/>
    </row>
    <row r="15" spans="1:13" x14ac:dyDescent="0.25">
      <c r="A15" s="51"/>
      <c r="B15" s="50"/>
      <c r="C15" s="50"/>
      <c r="D15" s="50"/>
      <c r="E15" s="50"/>
      <c r="F15" s="52"/>
      <c r="G15" s="50"/>
      <c r="H15" s="50"/>
      <c r="I15" s="50"/>
      <c r="J15" s="50"/>
      <c r="K15" s="50"/>
      <c r="L15" s="50"/>
      <c r="M15" s="53"/>
    </row>
    <row r="16" spans="1:13" x14ac:dyDescent="0.25">
      <c r="A16" s="121" t="s">
        <v>37</v>
      </c>
      <c r="B16" s="122"/>
      <c r="C16" s="122"/>
      <c r="D16" s="122"/>
      <c r="E16" s="122"/>
      <c r="F16" s="123"/>
      <c r="G16" s="50"/>
      <c r="H16" s="124" t="s">
        <v>38</v>
      </c>
      <c r="I16" s="124"/>
      <c r="J16" s="124"/>
      <c r="K16" s="124"/>
      <c r="L16" s="124"/>
      <c r="M16" s="125"/>
    </row>
    <row r="17" spans="1:13" ht="15.75" thickBot="1" x14ac:dyDescent="0.3">
      <c r="A17" s="54"/>
      <c r="B17" s="55"/>
      <c r="C17" s="55"/>
      <c r="D17" s="55"/>
      <c r="E17" s="55"/>
      <c r="F17" s="56"/>
      <c r="G17" s="55"/>
      <c r="H17" s="55"/>
      <c r="I17" s="55"/>
      <c r="J17" s="55"/>
      <c r="K17" s="55"/>
      <c r="L17" s="55"/>
      <c r="M17" s="57"/>
    </row>
  </sheetData>
  <mergeCells count="9">
    <mergeCell ref="A16:F16"/>
    <mergeCell ref="H16:M16"/>
    <mergeCell ref="A10:F10"/>
    <mergeCell ref="G10:M10"/>
    <mergeCell ref="A11:F11"/>
    <mergeCell ref="A12:F12"/>
    <mergeCell ref="H12:M12"/>
    <mergeCell ref="A14:F14"/>
    <mergeCell ref="H14:M14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2:F12" location="'ABONADOS Y TTUPs POR PROVINCIA'!A1" display="1. Abonados  y TTUP por Provincia "/>
    <hyperlink ref="A14:F14" location="'G. AB+TTUP REGIONES '!A1" display="2. Gráfico de abonados y TTUP por provincias y regiones"/>
    <hyperlink ref="A16:F16" location="'ZONAS Distribución-SENPLADES'!A1" display="3. Gráfico de abonados y TTUP por zon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3"/>
  <sheetViews>
    <sheetView showGridLines="0" tabSelected="1" topLeftCell="N1" zoomScale="85" zoomScaleNormal="85" workbookViewId="0">
      <selection activeCell="C47" sqref="C47:AX47"/>
    </sheetView>
  </sheetViews>
  <sheetFormatPr baseColWidth="10" defaultRowHeight="15" x14ac:dyDescent="0.25"/>
  <cols>
    <col min="1" max="1" width="11.42578125" style="1"/>
    <col min="2" max="3" width="13.28515625" style="1" customWidth="1"/>
    <col min="4" max="4" width="9.85546875" style="1" customWidth="1"/>
    <col min="5" max="5" width="13.28515625" style="1" customWidth="1"/>
    <col min="6" max="6" width="9.85546875" style="1" customWidth="1"/>
    <col min="7" max="7" width="13.28515625" style="1" customWidth="1"/>
    <col min="8" max="8" width="9.85546875" style="1" customWidth="1"/>
    <col min="9" max="9" width="13.28515625" style="1" customWidth="1"/>
    <col min="10" max="10" width="9.85546875" style="1" customWidth="1"/>
    <col min="11" max="11" width="13.28515625" style="1" customWidth="1"/>
    <col min="12" max="12" width="9.85546875" style="1" customWidth="1"/>
    <col min="13" max="13" width="13.28515625" style="1" customWidth="1"/>
    <col min="14" max="14" width="9.85546875" style="1" customWidth="1"/>
    <col min="15" max="15" width="13.28515625" style="1" customWidth="1"/>
    <col min="16" max="16" width="9.85546875" style="1" customWidth="1"/>
    <col min="17" max="17" width="13.28515625" style="1" customWidth="1"/>
    <col min="18" max="18" width="9.85546875" style="1" customWidth="1"/>
    <col min="19" max="19" width="13.28515625" style="1" customWidth="1"/>
    <col min="20" max="20" width="9.85546875" style="1" customWidth="1"/>
    <col min="21" max="21" width="13.28515625" style="1" customWidth="1"/>
    <col min="22" max="22" width="9.85546875" style="1" customWidth="1"/>
    <col min="23" max="23" width="13.28515625" style="1" customWidth="1"/>
    <col min="24" max="24" width="9.85546875" style="1" customWidth="1"/>
    <col min="25" max="25" width="13.28515625" style="1" customWidth="1"/>
    <col min="26" max="26" width="9.85546875" style="1" customWidth="1"/>
    <col min="27" max="27" width="13.28515625" style="1" customWidth="1"/>
    <col min="28" max="28" width="9.85546875" style="1" customWidth="1"/>
    <col min="29" max="29" width="13.28515625" style="1" customWidth="1"/>
    <col min="30" max="30" width="9.85546875" style="1" customWidth="1"/>
    <col min="31" max="31" width="13.28515625" style="1" customWidth="1"/>
    <col min="32" max="32" width="9.85546875" style="1" customWidth="1"/>
    <col min="33" max="33" width="13.28515625" style="1" customWidth="1"/>
    <col min="34" max="34" width="9.85546875" style="1" customWidth="1"/>
    <col min="35" max="35" width="13.28515625" style="1" customWidth="1"/>
    <col min="36" max="36" width="9.85546875" style="1" customWidth="1"/>
    <col min="37" max="37" width="13.28515625" style="1" customWidth="1"/>
    <col min="38" max="38" width="9.85546875" style="1" customWidth="1"/>
    <col min="39" max="39" width="13.28515625" style="1" customWidth="1"/>
    <col min="40" max="40" width="9.85546875" style="1" customWidth="1"/>
    <col min="41" max="41" width="13.28515625" style="1" customWidth="1"/>
    <col min="42" max="42" width="9.85546875" style="1" customWidth="1"/>
    <col min="43" max="43" width="13.28515625" style="1" customWidth="1"/>
    <col min="44" max="44" width="9.85546875" style="1" customWidth="1"/>
    <col min="45" max="45" width="13.28515625" style="1" customWidth="1"/>
    <col min="46" max="46" width="9.85546875" style="1" customWidth="1"/>
    <col min="47" max="47" width="13.28515625" style="1" customWidth="1"/>
    <col min="48" max="48" width="6.5703125" style="1" customWidth="1"/>
    <col min="49" max="49" width="13.28515625" style="1" customWidth="1"/>
    <col min="50" max="50" width="6.28515625" style="1" customWidth="1"/>
    <col min="51" max="51" width="12.42578125" style="1" customWidth="1"/>
    <col min="52" max="52" width="9.85546875" style="1" customWidth="1"/>
    <col min="53" max="53" width="12.7109375" style="1" customWidth="1"/>
    <col min="54" max="16384" width="11.42578125" style="1"/>
  </cols>
  <sheetData>
    <row r="1" spans="2:54" x14ac:dyDescent="0.25"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5"/>
    </row>
    <row r="2" spans="2:54" ht="18" x14ac:dyDescent="0.25">
      <c r="B2" s="26"/>
      <c r="C2" s="27" t="s">
        <v>39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9"/>
    </row>
    <row r="3" spans="2:54" x14ac:dyDescent="0.25">
      <c r="B3" s="26"/>
      <c r="C3" s="30" t="s">
        <v>40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9"/>
    </row>
    <row r="4" spans="2:54" ht="19.5" customHeight="1" x14ac:dyDescent="0.25">
      <c r="B4" s="26"/>
      <c r="C4" s="31" t="s">
        <v>42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9"/>
    </row>
    <row r="5" spans="2:54" ht="24.75" customHeight="1" thickBot="1" x14ac:dyDescent="0.3">
      <c r="B5" s="26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9"/>
    </row>
    <row r="6" spans="2:54" ht="22.5" customHeight="1" x14ac:dyDescent="0.25">
      <c r="B6" s="32"/>
      <c r="C6" s="33" t="s">
        <v>31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5"/>
    </row>
    <row r="7" spans="2:54" ht="22.5" customHeight="1" x14ac:dyDescent="0.25">
      <c r="B7" s="36"/>
      <c r="C7" s="37" t="str">
        <f>Índice!B7</f>
        <v>Fecha de publicación: Diciembre de 2015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66" t="s">
        <v>45</v>
      </c>
      <c r="T7" s="62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9"/>
    </row>
    <row r="8" spans="2:54" ht="22.5" customHeight="1" thickBot="1" x14ac:dyDescent="0.3">
      <c r="B8" s="40"/>
      <c r="C8" s="41" t="str">
        <f>Índice!B8</f>
        <v>Fecha de corte: Noviembre de 2015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3"/>
    </row>
    <row r="9" spans="2:54" ht="15.75" thickBot="1" x14ac:dyDescent="0.3"/>
    <row r="10" spans="2:54" ht="30" customHeight="1" thickBot="1" x14ac:dyDescent="0.3">
      <c r="B10" s="132" t="s">
        <v>26</v>
      </c>
      <c r="C10" s="138" t="s">
        <v>0</v>
      </c>
      <c r="D10" s="139"/>
      <c r="E10" s="134" t="s">
        <v>23</v>
      </c>
      <c r="F10" s="135"/>
      <c r="G10" s="136" t="s">
        <v>1</v>
      </c>
      <c r="H10" s="137"/>
      <c r="I10" s="134" t="s">
        <v>2</v>
      </c>
      <c r="J10" s="135"/>
      <c r="K10" s="136" t="s">
        <v>3</v>
      </c>
      <c r="L10" s="137"/>
      <c r="M10" s="134" t="s">
        <v>4</v>
      </c>
      <c r="N10" s="135"/>
      <c r="O10" s="140" t="s">
        <v>5</v>
      </c>
      <c r="P10" s="140"/>
      <c r="Q10" s="141" t="s">
        <v>6</v>
      </c>
      <c r="R10" s="142"/>
      <c r="S10" s="136" t="s">
        <v>7</v>
      </c>
      <c r="T10" s="137"/>
      <c r="U10" s="141" t="s">
        <v>8</v>
      </c>
      <c r="V10" s="142"/>
      <c r="W10" s="136" t="s">
        <v>9</v>
      </c>
      <c r="X10" s="137"/>
      <c r="Y10" s="134" t="s">
        <v>10</v>
      </c>
      <c r="Z10" s="135"/>
      <c r="AA10" s="140" t="s">
        <v>11</v>
      </c>
      <c r="AB10" s="140"/>
      <c r="AC10" s="141" t="s">
        <v>12</v>
      </c>
      <c r="AD10" s="142"/>
      <c r="AE10" s="136" t="s">
        <v>13</v>
      </c>
      <c r="AF10" s="137"/>
      <c r="AG10" s="134" t="s">
        <v>14</v>
      </c>
      <c r="AH10" s="135"/>
      <c r="AI10" s="136" t="s">
        <v>15</v>
      </c>
      <c r="AJ10" s="137"/>
      <c r="AK10" s="134" t="s">
        <v>16</v>
      </c>
      <c r="AL10" s="135"/>
      <c r="AM10" s="136" t="s">
        <v>17</v>
      </c>
      <c r="AN10" s="137"/>
      <c r="AO10" s="141" t="s">
        <v>18</v>
      </c>
      <c r="AP10" s="142"/>
      <c r="AQ10" s="140" t="s">
        <v>19</v>
      </c>
      <c r="AR10" s="140"/>
      <c r="AS10" s="134" t="s">
        <v>24</v>
      </c>
      <c r="AT10" s="135"/>
      <c r="AU10" s="136" t="s">
        <v>20</v>
      </c>
      <c r="AV10" s="137"/>
      <c r="AW10" s="134" t="s">
        <v>21</v>
      </c>
      <c r="AX10" s="135"/>
      <c r="AY10" s="147" t="s">
        <v>27</v>
      </c>
      <c r="AZ10" s="143" t="s">
        <v>28</v>
      </c>
      <c r="BA10" s="145" t="s">
        <v>29</v>
      </c>
      <c r="BB10" s="3"/>
    </row>
    <row r="11" spans="2:54" ht="24.75" customHeight="1" thickBot="1" x14ac:dyDescent="0.3">
      <c r="B11" s="133"/>
      <c r="C11" s="63" t="s">
        <v>22</v>
      </c>
      <c r="D11" s="63" t="s">
        <v>25</v>
      </c>
      <c r="E11" s="63" t="s">
        <v>22</v>
      </c>
      <c r="F11" s="63" t="s">
        <v>25</v>
      </c>
      <c r="G11" s="85" t="s">
        <v>22</v>
      </c>
      <c r="H11" s="99" t="s">
        <v>25</v>
      </c>
      <c r="I11" s="63" t="s">
        <v>22</v>
      </c>
      <c r="J11" s="63" t="s">
        <v>25</v>
      </c>
      <c r="K11" s="85" t="s">
        <v>22</v>
      </c>
      <c r="L11" s="99" t="s">
        <v>25</v>
      </c>
      <c r="M11" s="63" t="s">
        <v>22</v>
      </c>
      <c r="N11" s="63" t="s">
        <v>25</v>
      </c>
      <c r="O11" s="85" t="s">
        <v>22</v>
      </c>
      <c r="P11" s="99" t="s">
        <v>25</v>
      </c>
      <c r="Q11" s="63" t="s">
        <v>22</v>
      </c>
      <c r="R11" s="63" t="s">
        <v>25</v>
      </c>
      <c r="S11" s="85" t="s">
        <v>22</v>
      </c>
      <c r="T11" s="99" t="s">
        <v>25</v>
      </c>
      <c r="U11" s="63" t="s">
        <v>22</v>
      </c>
      <c r="V11" s="63" t="s">
        <v>25</v>
      </c>
      <c r="W11" s="85" t="s">
        <v>22</v>
      </c>
      <c r="X11" s="99" t="s">
        <v>25</v>
      </c>
      <c r="Y11" s="63" t="s">
        <v>22</v>
      </c>
      <c r="Z11" s="63" t="s">
        <v>25</v>
      </c>
      <c r="AA11" s="85" t="s">
        <v>22</v>
      </c>
      <c r="AB11" s="99" t="s">
        <v>25</v>
      </c>
      <c r="AC11" s="63" t="s">
        <v>22</v>
      </c>
      <c r="AD11" s="63" t="s">
        <v>25</v>
      </c>
      <c r="AE11" s="85" t="s">
        <v>22</v>
      </c>
      <c r="AF11" s="99" t="s">
        <v>25</v>
      </c>
      <c r="AG11" s="63" t="s">
        <v>22</v>
      </c>
      <c r="AH11" s="63" t="s">
        <v>25</v>
      </c>
      <c r="AI11" s="85" t="s">
        <v>22</v>
      </c>
      <c r="AJ11" s="99" t="s">
        <v>25</v>
      </c>
      <c r="AK11" s="63" t="s">
        <v>22</v>
      </c>
      <c r="AL11" s="63" t="s">
        <v>25</v>
      </c>
      <c r="AM11" s="85" t="s">
        <v>22</v>
      </c>
      <c r="AN11" s="99" t="s">
        <v>25</v>
      </c>
      <c r="AO11" s="63" t="s">
        <v>22</v>
      </c>
      <c r="AP11" s="63" t="s">
        <v>25</v>
      </c>
      <c r="AQ11" s="85" t="s">
        <v>22</v>
      </c>
      <c r="AR11" s="99" t="s">
        <v>25</v>
      </c>
      <c r="AS11" s="63" t="s">
        <v>22</v>
      </c>
      <c r="AT11" s="63" t="s">
        <v>25</v>
      </c>
      <c r="AU11" s="85" t="s">
        <v>22</v>
      </c>
      <c r="AV11" s="99" t="s">
        <v>25</v>
      </c>
      <c r="AW11" s="63" t="s">
        <v>22</v>
      </c>
      <c r="AX11" s="63" t="s">
        <v>25</v>
      </c>
      <c r="AY11" s="148"/>
      <c r="AZ11" s="144"/>
      <c r="BA11" s="146"/>
      <c r="BB11" s="13"/>
    </row>
    <row r="12" spans="2:54" ht="17.25" customHeight="1" thickBot="1" x14ac:dyDescent="0.3">
      <c r="B12" s="67">
        <v>2012</v>
      </c>
      <c r="C12" s="68">
        <v>174301</v>
      </c>
      <c r="D12" s="90">
        <v>620</v>
      </c>
      <c r="E12" s="69">
        <v>17365</v>
      </c>
      <c r="F12" s="70">
        <v>225</v>
      </c>
      <c r="G12" s="86">
        <v>29234</v>
      </c>
      <c r="H12" s="100">
        <v>16</v>
      </c>
      <c r="I12" s="69">
        <v>23865</v>
      </c>
      <c r="J12" s="70">
        <v>250</v>
      </c>
      <c r="K12" s="86">
        <v>59044</v>
      </c>
      <c r="L12" s="100">
        <v>567</v>
      </c>
      <c r="M12" s="69">
        <v>43278</v>
      </c>
      <c r="N12" s="70">
        <v>310</v>
      </c>
      <c r="O12" s="86">
        <v>73686</v>
      </c>
      <c r="P12" s="100">
        <v>112</v>
      </c>
      <c r="Q12" s="69">
        <v>40436</v>
      </c>
      <c r="R12" s="70">
        <v>350</v>
      </c>
      <c r="S12" s="86">
        <v>8260</v>
      </c>
      <c r="T12" s="100">
        <v>2</v>
      </c>
      <c r="U12" s="69">
        <v>546085</v>
      </c>
      <c r="V12" s="70">
        <v>4761</v>
      </c>
      <c r="W12" s="86">
        <v>61170</v>
      </c>
      <c r="X12" s="100">
        <v>798</v>
      </c>
      <c r="Y12" s="69">
        <v>60186</v>
      </c>
      <c r="Z12" s="70">
        <v>163</v>
      </c>
      <c r="AA12" s="86">
        <v>40414</v>
      </c>
      <c r="AB12" s="100">
        <v>32</v>
      </c>
      <c r="AC12" s="69">
        <v>92113</v>
      </c>
      <c r="AD12" s="70">
        <v>172</v>
      </c>
      <c r="AE12" s="86">
        <v>18692</v>
      </c>
      <c r="AF12" s="100">
        <v>86</v>
      </c>
      <c r="AG12" s="69">
        <v>10055</v>
      </c>
      <c r="AH12" s="70">
        <v>153</v>
      </c>
      <c r="AI12" s="86">
        <v>9325</v>
      </c>
      <c r="AJ12" s="100">
        <v>63</v>
      </c>
      <c r="AK12" s="69">
        <v>12802</v>
      </c>
      <c r="AL12" s="70">
        <v>156</v>
      </c>
      <c r="AM12" s="86">
        <v>780588</v>
      </c>
      <c r="AN12" s="100">
        <v>9888</v>
      </c>
      <c r="AO12" s="69">
        <v>24614</v>
      </c>
      <c r="AP12" s="70">
        <v>32</v>
      </c>
      <c r="AQ12" s="86">
        <v>52864</v>
      </c>
      <c r="AR12" s="100">
        <v>344</v>
      </c>
      <c r="AS12" s="69">
        <v>14835</v>
      </c>
      <c r="AT12" s="70">
        <v>149</v>
      </c>
      <c r="AU12" s="86">
        <v>82786</v>
      </c>
      <c r="AV12" s="100">
        <v>1048</v>
      </c>
      <c r="AW12" s="69">
        <v>12299</v>
      </c>
      <c r="AX12" s="70">
        <v>78</v>
      </c>
      <c r="AY12" s="113">
        <f t="shared" ref="AY12:AZ13" si="0">C12+E12+G12+I12+K12+M12+O12+Q12+S12+U12+W12+Y12+AA12+AC12+AE12+AG12+AI12+AK12+AM12+AO12+AQ12+AS12+AU12+AW12</f>
        <v>2288297</v>
      </c>
      <c r="AZ12" s="110">
        <f t="shared" si="0"/>
        <v>20375</v>
      </c>
      <c r="BA12" s="118">
        <f t="shared" ref="BA12:BA24" si="1">SUM(C12:AX12)</f>
        <v>2308672</v>
      </c>
      <c r="BB12" s="3"/>
    </row>
    <row r="13" spans="2:54" x14ac:dyDescent="0.25">
      <c r="B13" s="71">
        <v>41275</v>
      </c>
      <c r="C13" s="72">
        <f>'[1]ENE-13 '!$B$32</f>
        <v>174599</v>
      </c>
      <c r="D13" s="91">
        <f>'[1]ENE-13 '!$C$32</f>
        <v>621</v>
      </c>
      <c r="E13" s="73">
        <f>'[1]ENE-13 '!$B$33</f>
        <v>17512</v>
      </c>
      <c r="F13" s="74">
        <f>'[1]ENE-13 '!$C$33</f>
        <v>225</v>
      </c>
      <c r="G13" s="87">
        <f>'[1]ENE-13 '!$B$34</f>
        <v>29262</v>
      </c>
      <c r="H13" s="101">
        <f>'[1]ENE-13 '!$C$34</f>
        <v>16</v>
      </c>
      <c r="I13" s="73">
        <f>'[1]ENE-13 '!$B$35</f>
        <v>23930</v>
      </c>
      <c r="J13" s="74">
        <f>'[1]ENE-13 '!$C$35</f>
        <v>250</v>
      </c>
      <c r="K13" s="87">
        <f>'[1]ENE-13 '!$B$36</f>
        <v>59109</v>
      </c>
      <c r="L13" s="101">
        <f>'[1]ENE-13 '!$C$36</f>
        <v>570</v>
      </c>
      <c r="M13" s="73">
        <f>'[1]ENE-13 '!$B$37</f>
        <v>43549</v>
      </c>
      <c r="N13" s="74">
        <f>'[1]ENE-13 '!$C$37</f>
        <v>309</v>
      </c>
      <c r="O13" s="87">
        <f>'[1]ENE-13 '!$B$38</f>
        <v>74126</v>
      </c>
      <c r="P13" s="101">
        <f>'[1]ENE-13 '!$C$38</f>
        <v>125</v>
      </c>
      <c r="Q13" s="73">
        <f>'[1]ENE-13 '!$B$39</f>
        <v>40653</v>
      </c>
      <c r="R13" s="74">
        <f>'[1]ENE-13 '!$C$39</f>
        <v>349</v>
      </c>
      <c r="S13" s="87">
        <f>'[1]ENE-13 '!$B$40</f>
        <v>8258</v>
      </c>
      <c r="T13" s="101">
        <f>'[1]ENE-13 '!$C$40</f>
        <v>2</v>
      </c>
      <c r="U13" s="73">
        <f>'[1]ENE-13 '!$B$41</f>
        <v>547179</v>
      </c>
      <c r="V13" s="74">
        <f>'[1]ENE-13 '!$C$41</f>
        <v>4378</v>
      </c>
      <c r="W13" s="87">
        <f>'[1]ENE-13 '!$B$42</f>
        <v>61439</v>
      </c>
      <c r="X13" s="101">
        <f>'[1]ENE-13 '!$C$42</f>
        <v>824</v>
      </c>
      <c r="Y13" s="73">
        <f>'[1]ENE-13 '!$B$43</f>
        <v>60737</v>
      </c>
      <c r="Z13" s="74">
        <f>'[1]ENE-13 '!$C$43</f>
        <v>171</v>
      </c>
      <c r="AA13" s="87">
        <f>'[1]ENE-13 '!$B$44</f>
        <v>40461</v>
      </c>
      <c r="AB13" s="101">
        <f>'[1]ENE-13 '!$C$44</f>
        <v>32</v>
      </c>
      <c r="AC13" s="73">
        <f>'[1]ENE-13 '!$B$45</f>
        <v>92515</v>
      </c>
      <c r="AD13" s="74">
        <f>'[1]ENE-13 '!$C$45</f>
        <v>174</v>
      </c>
      <c r="AE13" s="87">
        <f>'[1]ENE-13 '!$B$46</f>
        <v>18850</v>
      </c>
      <c r="AF13" s="101">
        <f>'[1]ENE-13 '!$C$46</f>
        <v>86</v>
      </c>
      <c r="AG13" s="73">
        <f>'[1]ENE-13 '!$B$47</f>
        <v>10268</v>
      </c>
      <c r="AH13" s="74">
        <f>'[1]ENE-13 '!$C$47</f>
        <v>153</v>
      </c>
      <c r="AI13" s="87">
        <f>'[1]ENE-13 '!$B$48</f>
        <v>9399</v>
      </c>
      <c r="AJ13" s="101">
        <f>'[1]ENE-13 '!$C$48</f>
        <v>63</v>
      </c>
      <c r="AK13" s="73">
        <f>'[1]ENE-13 '!$B$49</f>
        <v>12906</v>
      </c>
      <c r="AL13" s="74">
        <f>'[1]ENE-13 '!$C$49</f>
        <v>158</v>
      </c>
      <c r="AM13" s="87">
        <f>'[1]ENE-13 '!$B$50</f>
        <v>782363</v>
      </c>
      <c r="AN13" s="101">
        <f>'[1]ENE-13 '!$C$50</f>
        <v>10158</v>
      </c>
      <c r="AO13" s="73">
        <f>'[1]ENE-13 '!$B$51</f>
        <v>24815</v>
      </c>
      <c r="AP13" s="74">
        <f>'[1]ENE-13 '!$C$51</f>
        <v>29</v>
      </c>
      <c r="AQ13" s="87">
        <f>'[1]ENE-13 '!$B$52</f>
        <v>52780</v>
      </c>
      <c r="AR13" s="101">
        <f>'[1]ENE-13 '!$C$52</f>
        <v>346</v>
      </c>
      <c r="AS13" s="73">
        <f>'[1]ENE-13 '!$B$53</f>
        <v>14913</v>
      </c>
      <c r="AT13" s="74">
        <f>'[1]ENE-13 '!$C$53</f>
        <v>148</v>
      </c>
      <c r="AU13" s="87">
        <f>'[1]ENE-13 '!$B$54</f>
        <v>84002</v>
      </c>
      <c r="AV13" s="101">
        <f>'[1]ENE-13 '!$C$54</f>
        <v>1040</v>
      </c>
      <c r="AW13" s="73">
        <f>'[1]ENE-13 '!$B$55</f>
        <v>12431</v>
      </c>
      <c r="AX13" s="74">
        <f>'[1]ENE-13 '!$C$55</f>
        <v>78</v>
      </c>
      <c r="AY13" s="114">
        <f t="shared" si="0"/>
        <v>2296056</v>
      </c>
      <c r="AZ13" s="111">
        <f t="shared" si="0"/>
        <v>20305</v>
      </c>
      <c r="BA13" s="119">
        <f t="shared" si="1"/>
        <v>2316361</v>
      </c>
      <c r="BB13" s="3"/>
    </row>
    <row r="14" spans="2:54" x14ac:dyDescent="0.25">
      <c r="B14" s="15">
        <v>41306</v>
      </c>
      <c r="C14" s="6">
        <f>'[1]FEB-13'!$B$33</f>
        <v>174904</v>
      </c>
      <c r="D14" s="92">
        <f>'[1]FEB-13'!$C$33</f>
        <v>624</v>
      </c>
      <c r="E14" s="5">
        <f>'[1]FEB-13'!$B$34</f>
        <v>17757</v>
      </c>
      <c r="F14" s="7">
        <f>'[1]FEB-13'!$C$34</f>
        <v>218</v>
      </c>
      <c r="G14" s="88">
        <f>'[1]FEB-13'!$B$35</f>
        <v>29281</v>
      </c>
      <c r="H14" s="102">
        <f>'[1]FEB-13'!$C$35</f>
        <v>16</v>
      </c>
      <c r="I14" s="5">
        <f>'[1]FEB-13'!$B$36</f>
        <v>23991</v>
      </c>
      <c r="J14" s="7">
        <f>'[1]FEB-13'!$C$36</f>
        <v>250</v>
      </c>
      <c r="K14" s="88">
        <f>'[1]FEB-13'!$B$37</f>
        <v>59155</v>
      </c>
      <c r="L14" s="102">
        <f>'[1]FEB-13'!$C$37</f>
        <v>569</v>
      </c>
      <c r="M14" s="5">
        <f>'[1]FEB-13'!$B$38</f>
        <v>43904</v>
      </c>
      <c r="N14" s="7">
        <f>'[1]FEB-13'!$C$38</f>
        <v>338</v>
      </c>
      <c r="O14" s="88">
        <f>'[1]FEB-13'!$B$39</f>
        <v>74451</v>
      </c>
      <c r="P14" s="102">
        <f>'[1]FEB-13'!$C$39</f>
        <v>135</v>
      </c>
      <c r="Q14" s="5">
        <f>'[1]FEB-13'!$B$40</f>
        <v>40733</v>
      </c>
      <c r="R14" s="7">
        <f>'[1]FEB-13'!$C$40</f>
        <v>350</v>
      </c>
      <c r="S14" s="88">
        <f>'[1]FEB-13'!$B$41</f>
        <v>8222</v>
      </c>
      <c r="T14" s="102">
        <f>'[1]FEB-13'!$C$41</f>
        <v>2</v>
      </c>
      <c r="U14" s="5">
        <f>'[1]FEB-13'!$B$42</f>
        <v>548185</v>
      </c>
      <c r="V14" s="7">
        <f>'[1]FEB-13'!$C$42</f>
        <v>4335</v>
      </c>
      <c r="W14" s="88">
        <f>'[1]FEB-13'!$B$43</f>
        <v>61848</v>
      </c>
      <c r="X14" s="102">
        <f>'[1]FEB-13'!$C$43</f>
        <v>878</v>
      </c>
      <c r="Y14" s="5">
        <f>'[1]FEB-13'!$B$44</f>
        <v>61159</v>
      </c>
      <c r="Z14" s="7">
        <f>'[1]FEB-13'!$C$44</f>
        <v>173</v>
      </c>
      <c r="AA14" s="88">
        <f>'[1]FEB-13'!$B$45</f>
        <v>40958</v>
      </c>
      <c r="AB14" s="102">
        <f>'[1]FEB-13'!$C$45</f>
        <v>31</v>
      </c>
      <c r="AC14" s="5">
        <f>'[1]FEB-13'!$B$46</f>
        <v>92633</v>
      </c>
      <c r="AD14" s="7">
        <f>'[1]FEB-13'!$C$46</f>
        <v>173</v>
      </c>
      <c r="AE14" s="88">
        <f>'[1]FEB-13'!$B$47</f>
        <v>18907</v>
      </c>
      <c r="AF14" s="102">
        <f>'[1]FEB-13'!$C$47</f>
        <v>86</v>
      </c>
      <c r="AG14" s="5">
        <f>'[1]FEB-13'!$B$48</f>
        <v>10413</v>
      </c>
      <c r="AH14" s="7">
        <f>'[1]FEB-13'!$C$48</f>
        <v>151</v>
      </c>
      <c r="AI14" s="88">
        <f>'[1]FEB-13'!$B$49</f>
        <v>9436</v>
      </c>
      <c r="AJ14" s="102">
        <f>'[1]FEB-13'!$C$49</f>
        <v>63</v>
      </c>
      <c r="AK14" s="5">
        <f>'[1]FEB-13'!$B$50</f>
        <v>12937</v>
      </c>
      <c r="AL14" s="7">
        <f>'[1]FEB-13'!$C$50</f>
        <v>158</v>
      </c>
      <c r="AM14" s="88">
        <f>'[1]FEB-13'!$B$51</f>
        <v>784599</v>
      </c>
      <c r="AN14" s="102">
        <f>'[1]FEB-13'!$C$51</f>
        <v>9274</v>
      </c>
      <c r="AO14" s="5">
        <f>'[1]FEB-13'!$B$52</f>
        <v>25030</v>
      </c>
      <c r="AP14" s="7">
        <f>'[1]FEB-13'!$C$52</f>
        <v>34</v>
      </c>
      <c r="AQ14" s="88">
        <f>'[1]FEB-13'!$B$53</f>
        <v>52844</v>
      </c>
      <c r="AR14" s="102">
        <f>'[1]FEB-13'!$C$53</f>
        <v>346</v>
      </c>
      <c r="AS14" s="5">
        <f>'[1]FEB-13'!$B$54</f>
        <v>14993</v>
      </c>
      <c r="AT14" s="7">
        <f>'[1]FEB-13'!$C$54</f>
        <v>148</v>
      </c>
      <c r="AU14" s="88">
        <f>'[1]FEB-13'!$B$55</f>
        <v>84711</v>
      </c>
      <c r="AV14" s="102">
        <f>'[1]FEB-13'!$C$55</f>
        <v>1045</v>
      </c>
      <c r="AW14" s="5">
        <f>'[1]FEB-13'!$B$56</f>
        <v>12503</v>
      </c>
      <c r="AX14" s="7">
        <f>'[1]FEB-13'!$C$56</f>
        <v>78</v>
      </c>
      <c r="AY14" s="115">
        <f t="shared" ref="AY14:AY44" si="2">C14+E14+G14+I14+K14+M14+O14+Q14+S14+U14+W14+Y14+AA14+AC14+AE14+AG14+AI14+AK14+AM14+AO14+AQ14+AS14+AU14+AW14</f>
        <v>2303554</v>
      </c>
      <c r="AZ14" s="14">
        <f t="shared" ref="AZ14:AZ44" si="3">D14+F14+H14+J14+L14+N14+P14+R14+T14+V14+X14+Z14+AB14+AD14+AF14+AH14+AJ14+AL14+AN14+AP14+AR14+AT14+AV14+AX14</f>
        <v>19475</v>
      </c>
      <c r="BA14" s="17">
        <f t="shared" si="1"/>
        <v>2323029</v>
      </c>
      <c r="BB14" s="3"/>
    </row>
    <row r="15" spans="2:54" x14ac:dyDescent="0.25">
      <c r="B15" s="15">
        <v>41334</v>
      </c>
      <c r="C15" s="6">
        <f>'[1]MAR-13'!$B$32</f>
        <v>175245</v>
      </c>
      <c r="D15" s="92">
        <f>'[1]MAR-13'!$C$32</f>
        <v>624</v>
      </c>
      <c r="E15" s="5">
        <f>'[1]MAR-13'!$B$33</f>
        <v>17776</v>
      </c>
      <c r="F15" s="7">
        <f>'[1]MAR-13'!$C$33</f>
        <v>218</v>
      </c>
      <c r="G15" s="88">
        <f>'[1]MAR-13'!$B$34</f>
        <v>29377</v>
      </c>
      <c r="H15" s="102">
        <f>'[1]MAR-13'!$C$34</f>
        <v>16</v>
      </c>
      <c r="I15" s="5">
        <f>'[1]MAR-13'!$B$35</f>
        <v>24016</v>
      </c>
      <c r="J15" s="7">
        <f>'[1]MAR-13'!$C$35</f>
        <v>248</v>
      </c>
      <c r="K15" s="88">
        <f>'[1]MAR-13'!$B$36</f>
        <v>59292</v>
      </c>
      <c r="L15" s="102">
        <f>'[1]MAR-13'!$C$36</f>
        <v>574</v>
      </c>
      <c r="M15" s="5">
        <f>'[1]MAR-13'!$B$37</f>
        <v>44400</v>
      </c>
      <c r="N15" s="7">
        <f>'[1]MAR-13'!$C$37</f>
        <v>309</v>
      </c>
      <c r="O15" s="88">
        <f>'[1]MAR-13'!$B$38</f>
        <v>74870</v>
      </c>
      <c r="P15" s="102">
        <f>'[1]MAR-13'!$C$38</f>
        <v>149</v>
      </c>
      <c r="Q15" s="5">
        <f>'[1]MAR-13'!$B$39</f>
        <v>40847</v>
      </c>
      <c r="R15" s="7">
        <f>'[1]MAR-13'!$C$39</f>
        <v>355</v>
      </c>
      <c r="S15" s="88">
        <f>'[1]MAR-13'!$B$40</f>
        <v>8235</v>
      </c>
      <c r="T15" s="102">
        <f>'[1]MAR-13'!$C$40</f>
        <v>2</v>
      </c>
      <c r="U15" s="5">
        <f>'[1]MAR-13'!$B$41</f>
        <v>548508</v>
      </c>
      <c r="V15" s="7">
        <f>'[1]MAR-13'!$C$41</f>
        <v>4354</v>
      </c>
      <c r="W15" s="88">
        <f>'[1]MAR-13'!$B$42</f>
        <v>62325</v>
      </c>
      <c r="X15" s="102">
        <f>'[1]MAR-13'!$C$42</f>
        <v>922</v>
      </c>
      <c r="Y15" s="5">
        <f>'[1]MAR-13'!$B$43</f>
        <v>61758</v>
      </c>
      <c r="Z15" s="7">
        <f>'[1]MAR-13'!$C$43</f>
        <v>173</v>
      </c>
      <c r="AA15" s="88">
        <f>'[1]MAR-13'!$B$44</f>
        <v>40976</v>
      </c>
      <c r="AB15" s="102">
        <f>'[1]MAR-13'!$C$44</f>
        <v>31</v>
      </c>
      <c r="AC15" s="5">
        <f>'[1]MAR-13'!$B$45</f>
        <v>92898</v>
      </c>
      <c r="AD15" s="7">
        <f>'[1]MAR-13'!$C$45</f>
        <v>180</v>
      </c>
      <c r="AE15" s="88">
        <f>'[1]MAR-13'!$B$46</f>
        <v>18965</v>
      </c>
      <c r="AF15" s="102">
        <f>'[1]MAR-13'!$C$46</f>
        <v>88</v>
      </c>
      <c r="AG15" s="5">
        <f>'[1]MAR-13'!$B$47</f>
        <v>10640</v>
      </c>
      <c r="AH15" s="7">
        <f>'[1]MAR-13'!$C$47</f>
        <v>153</v>
      </c>
      <c r="AI15" s="88">
        <f>'[1]MAR-13'!$B$48</f>
        <v>9566</v>
      </c>
      <c r="AJ15" s="102">
        <f>'[1]MAR-13'!$C$48</f>
        <v>63</v>
      </c>
      <c r="AK15" s="5">
        <f>'[1]MAR-13'!$B$49</f>
        <v>13109</v>
      </c>
      <c r="AL15" s="7">
        <f>'[1]MAR-13'!$C$49</f>
        <v>168</v>
      </c>
      <c r="AM15" s="88">
        <f>'[1]MAR-13'!$B$50</f>
        <v>787415</v>
      </c>
      <c r="AN15" s="102">
        <f>'[1]MAR-13'!$C$50</f>
        <v>9484</v>
      </c>
      <c r="AO15" s="5">
        <f>'[1]MAR-13'!$B$51</f>
        <v>25073</v>
      </c>
      <c r="AP15" s="7">
        <f>'[1]MAR-13'!$C$51</f>
        <v>34</v>
      </c>
      <c r="AQ15" s="88">
        <f>'[1]MAR-13'!$B$52</f>
        <v>53643</v>
      </c>
      <c r="AR15" s="102">
        <f>'[1]MAR-13'!$C$52</f>
        <v>369</v>
      </c>
      <c r="AS15" s="5">
        <f>'[1]MAR-13'!$B$53</f>
        <v>15196</v>
      </c>
      <c r="AT15" s="7">
        <f>'[1]MAR-13'!$C$53</f>
        <v>147</v>
      </c>
      <c r="AU15" s="88">
        <f>'[1]MAR-13'!$B$54</f>
        <v>85487</v>
      </c>
      <c r="AV15" s="102">
        <f>'[1]MAR-13'!$C$54</f>
        <v>1029</v>
      </c>
      <c r="AW15" s="5">
        <f>'[1]MAR-13'!$B$55</f>
        <v>12540</v>
      </c>
      <c r="AX15" s="7">
        <f>'[1]MAR-13'!$C$55</f>
        <v>78</v>
      </c>
      <c r="AY15" s="115">
        <f t="shared" si="2"/>
        <v>2312157</v>
      </c>
      <c r="AZ15" s="14">
        <f t="shared" si="3"/>
        <v>19768</v>
      </c>
      <c r="BA15" s="17">
        <f t="shared" si="1"/>
        <v>2331925</v>
      </c>
      <c r="BB15" s="3"/>
    </row>
    <row r="16" spans="2:54" x14ac:dyDescent="0.25">
      <c r="B16" s="15">
        <v>41365</v>
      </c>
      <c r="C16" s="6">
        <f>'[1]ABR 13'!$B$32</f>
        <v>175659</v>
      </c>
      <c r="D16" s="92">
        <f>'[1]ABR 13'!$C$32</f>
        <v>625</v>
      </c>
      <c r="E16" s="5">
        <f>'[1]ABR 13'!$B$33</f>
        <v>18147</v>
      </c>
      <c r="F16" s="7">
        <f>'[1]ABR 13'!$C$33</f>
        <v>216</v>
      </c>
      <c r="G16" s="88">
        <f>'[1]ABR 13'!$B$34</f>
        <v>29432</v>
      </c>
      <c r="H16" s="102">
        <f>'[1]ABR 13'!$C$34</f>
        <v>13</v>
      </c>
      <c r="I16" s="5">
        <f>'[1]ABR 13'!$B$35</f>
        <v>24258</v>
      </c>
      <c r="J16" s="7">
        <f>'[1]ABR 13'!$C$35</f>
        <v>248</v>
      </c>
      <c r="K16" s="88">
        <f>'[1]ABR 13'!$B$36</f>
        <v>59957</v>
      </c>
      <c r="L16" s="102">
        <f>'[1]ABR 13'!$C$36</f>
        <v>576</v>
      </c>
      <c r="M16" s="5">
        <f>'[1]ABR 13'!$B$37</f>
        <v>45014</v>
      </c>
      <c r="N16" s="7">
        <f>'[1]ABR 13'!$C$37</f>
        <v>307</v>
      </c>
      <c r="O16" s="88">
        <f>'[1]ABR 13'!$B$38</f>
        <v>75307</v>
      </c>
      <c r="P16" s="102">
        <f>'[1]ABR 13'!$C$38</f>
        <v>155</v>
      </c>
      <c r="Q16" s="5">
        <f>'[1]ABR 13'!$B$39</f>
        <v>41117</v>
      </c>
      <c r="R16" s="7">
        <f>'[1]ABR 13'!$C$39</f>
        <v>349</v>
      </c>
      <c r="S16" s="88">
        <f>'[1]ABR 13'!$B$40</f>
        <v>8240</v>
      </c>
      <c r="T16" s="102">
        <f>'[1]ABR 13'!$C$40</f>
        <v>2</v>
      </c>
      <c r="U16" s="5">
        <f>'[1]ABR 13'!$B$41</f>
        <v>549421</v>
      </c>
      <c r="V16" s="7">
        <f>'[1]ABR 13'!$C$41</f>
        <v>4318</v>
      </c>
      <c r="W16" s="88">
        <f>'[1]ABR 13'!$B$42</f>
        <v>63043</v>
      </c>
      <c r="X16" s="102">
        <f>'[1]ABR 13'!$C$42</f>
        <v>938</v>
      </c>
      <c r="Y16" s="5">
        <f>'[1]ABR 13'!$B$43</f>
        <v>62450</v>
      </c>
      <c r="Z16" s="7">
        <f>'[1]ABR 13'!$C$43</f>
        <v>175</v>
      </c>
      <c r="AA16" s="88">
        <f>'[1]ABR 13'!$B$44</f>
        <v>41114</v>
      </c>
      <c r="AB16" s="102">
        <f>'[1]ABR 13'!$C$44</f>
        <v>31</v>
      </c>
      <c r="AC16" s="5">
        <f>'[1]ABR 13'!$B$45</f>
        <v>93418</v>
      </c>
      <c r="AD16" s="7">
        <f>'[1]ABR 13'!$C$45</f>
        <v>180</v>
      </c>
      <c r="AE16" s="88">
        <f>'[1]ABR 13'!$B$46</f>
        <v>19085</v>
      </c>
      <c r="AF16" s="102">
        <f>'[1]ABR 13'!$C$46</f>
        <v>91</v>
      </c>
      <c r="AG16" s="5">
        <f>'[1]ABR 13'!$B$47</f>
        <v>10903</v>
      </c>
      <c r="AH16" s="7">
        <f>'[1]ABR 13'!$C$47</f>
        <v>153</v>
      </c>
      <c r="AI16" s="88">
        <f>'[1]ABR 13'!$B$48</f>
        <v>9729</v>
      </c>
      <c r="AJ16" s="102">
        <f>'[1]ABR 13'!$C$48</f>
        <v>63</v>
      </c>
      <c r="AK16" s="5">
        <f>'[1]ABR 13'!$B$49</f>
        <v>13395</v>
      </c>
      <c r="AL16" s="7">
        <f>'[1]ABR 13'!$C$49</f>
        <v>171</v>
      </c>
      <c r="AM16" s="88">
        <f>'[1]ABR 13'!$B$50</f>
        <v>792528</v>
      </c>
      <c r="AN16" s="102">
        <f>'[1]ABR 13'!$C$50</f>
        <v>9507</v>
      </c>
      <c r="AO16" s="5">
        <f>'[1]ABR 13'!$B$51</f>
        <v>25301</v>
      </c>
      <c r="AP16" s="7">
        <f>'[1]ABR 13'!$C$51</f>
        <v>34</v>
      </c>
      <c r="AQ16" s="88">
        <f>'[1]ABR 13'!$B$52</f>
        <v>54303</v>
      </c>
      <c r="AR16" s="102">
        <f>'[1]ABR 13'!$C$52</f>
        <v>369</v>
      </c>
      <c r="AS16" s="5">
        <f>'[1]ABR 13'!$B$53</f>
        <v>15533</v>
      </c>
      <c r="AT16" s="7">
        <f>'[1]ABR 13'!$C$53</f>
        <v>147</v>
      </c>
      <c r="AU16" s="88">
        <f>'[1]ABR 13'!$B$54</f>
        <v>87290</v>
      </c>
      <c r="AV16" s="102">
        <f>'[1]ABR 13'!$C$54</f>
        <v>1023</v>
      </c>
      <c r="AW16" s="5">
        <f>'[1]ABR 13'!$B$55</f>
        <v>12785</v>
      </c>
      <c r="AX16" s="7">
        <f>'[1]ABR 13'!$C$55</f>
        <v>80</v>
      </c>
      <c r="AY16" s="115">
        <f t="shared" si="2"/>
        <v>2327429</v>
      </c>
      <c r="AZ16" s="14">
        <f t="shared" si="3"/>
        <v>19771</v>
      </c>
      <c r="BA16" s="17">
        <f t="shared" si="1"/>
        <v>2347200</v>
      </c>
      <c r="BB16" s="3"/>
    </row>
    <row r="17" spans="2:54" x14ac:dyDescent="0.25">
      <c r="B17" s="15">
        <v>41395</v>
      </c>
      <c r="C17" s="6">
        <f>'[1]MAY-13'!$B$32</f>
        <v>175792</v>
      </c>
      <c r="D17" s="92">
        <f>'[1]MAY-13'!$C$32</f>
        <v>627</v>
      </c>
      <c r="E17" s="5">
        <f>'[1]MAY-13'!$B$33</f>
        <v>18017</v>
      </c>
      <c r="F17" s="7">
        <f>'[1]MAY-13'!$C$33</f>
        <v>218</v>
      </c>
      <c r="G17" s="88">
        <f>'[1]MAY-13'!$B$34</f>
        <v>29597</v>
      </c>
      <c r="H17" s="102">
        <f>'[1]MAY-13'!$C$34</f>
        <v>13</v>
      </c>
      <c r="I17" s="5">
        <f>'[1]MAY-13'!$B$35</f>
        <v>24006</v>
      </c>
      <c r="J17" s="7">
        <f>'[1]MAY-13'!$C$35</f>
        <v>248</v>
      </c>
      <c r="K17" s="88">
        <f>'[1]MAY-13'!$B$36</f>
        <v>59533</v>
      </c>
      <c r="L17" s="102">
        <f>'[1]MAY-13'!$C$36</f>
        <v>609</v>
      </c>
      <c r="M17" s="5">
        <f>'[1]MAY-13'!$B$37</f>
        <v>44944</v>
      </c>
      <c r="N17" s="7">
        <f>'[1]MAY-13'!$C$37</f>
        <v>307</v>
      </c>
      <c r="O17" s="88">
        <f>'[1]MAY-13'!$B$38</f>
        <v>75809</v>
      </c>
      <c r="P17" s="102">
        <f>'[1]MAY-13'!$C$38</f>
        <v>168</v>
      </c>
      <c r="Q17" s="5">
        <f>'[1]MAY-13'!$B$39</f>
        <v>40644</v>
      </c>
      <c r="R17" s="7">
        <f>'[1]MAY-13'!$C$39</f>
        <v>351</v>
      </c>
      <c r="S17" s="88">
        <f>'[1]MAY-13'!$B$40</f>
        <v>8257</v>
      </c>
      <c r="T17" s="102">
        <f>'[1]MAY-13'!$C$40</f>
        <v>2</v>
      </c>
      <c r="U17" s="5">
        <f>'[1]MAY-13'!$B$41</f>
        <v>551077</v>
      </c>
      <c r="V17" s="7">
        <f>'[1]MAY-13'!$C$41</f>
        <v>4351</v>
      </c>
      <c r="W17" s="88">
        <f>'[1]MAY-13'!$B$42</f>
        <v>62691</v>
      </c>
      <c r="X17" s="102">
        <f>'[1]MAY-13'!$C$42</f>
        <v>975</v>
      </c>
      <c r="Y17" s="5">
        <f>'[1]MAY-13'!$B$43</f>
        <v>62726</v>
      </c>
      <c r="Z17" s="7">
        <f>'[1]MAY-13'!$C$43</f>
        <v>173</v>
      </c>
      <c r="AA17" s="88">
        <f>'[1]MAY-13'!$B$44</f>
        <v>41362</v>
      </c>
      <c r="AB17" s="102">
        <f>'[1]MAY-13'!$C$44</f>
        <v>30</v>
      </c>
      <c r="AC17" s="5">
        <f>'[1]MAY-13'!$B$45</f>
        <v>94732</v>
      </c>
      <c r="AD17" s="7">
        <f>'[1]MAY-13'!$C$45</f>
        <v>180</v>
      </c>
      <c r="AE17" s="88">
        <f>'[1]MAY-13'!$B$46</f>
        <v>19096</v>
      </c>
      <c r="AF17" s="102">
        <f>'[1]MAY-13'!$C$46</f>
        <v>91</v>
      </c>
      <c r="AG17" s="5">
        <f>'[1]MAY-13'!$B$47</f>
        <v>10795</v>
      </c>
      <c r="AH17" s="7">
        <f>'[1]MAY-13'!$C$47</f>
        <v>153</v>
      </c>
      <c r="AI17" s="88">
        <f>'[1]MAY-13'!$B$48</f>
        <v>9736</v>
      </c>
      <c r="AJ17" s="102">
        <f>'[1]MAY-13'!$C$48</f>
        <v>63</v>
      </c>
      <c r="AK17" s="5">
        <f>'[1]MAY-13'!$B$49</f>
        <v>13282</v>
      </c>
      <c r="AL17" s="7">
        <f>'[1]MAY-13'!$C$49</f>
        <v>172</v>
      </c>
      <c r="AM17" s="88">
        <f>'[1]MAY-13'!$B$50</f>
        <v>791034</v>
      </c>
      <c r="AN17" s="102">
        <f>'[1]MAY-13'!$C$50</f>
        <v>9810</v>
      </c>
      <c r="AO17" s="5">
        <f>'[1]MAY-13'!$B$51</f>
        <v>25492</v>
      </c>
      <c r="AP17" s="7">
        <f>'[1]MAY-13'!$C$51</f>
        <v>34</v>
      </c>
      <c r="AQ17" s="88">
        <f>'[1]MAY-13'!$B$52</f>
        <v>54803</v>
      </c>
      <c r="AR17" s="102">
        <f>'[1]MAY-13'!$C$52</f>
        <v>404</v>
      </c>
      <c r="AS17" s="5">
        <f>'[1]MAY-13'!$B$53</f>
        <v>15280</v>
      </c>
      <c r="AT17" s="7">
        <f>'[1]MAY-13'!$C$53</f>
        <v>148</v>
      </c>
      <c r="AU17" s="88">
        <f>'[1]MAY-13'!$B$54</f>
        <v>86886</v>
      </c>
      <c r="AV17" s="102">
        <f>'[1]MAY-13'!$C$54</f>
        <v>1026</v>
      </c>
      <c r="AW17" s="5">
        <f>'[1]MAY-13'!$B$55</f>
        <v>12825</v>
      </c>
      <c r="AX17" s="7">
        <f>'[1]MAY-13'!$C$55</f>
        <v>85</v>
      </c>
      <c r="AY17" s="115">
        <f t="shared" si="2"/>
        <v>2328416</v>
      </c>
      <c r="AZ17" s="14">
        <f t="shared" si="3"/>
        <v>20238</v>
      </c>
      <c r="BA17" s="17">
        <f t="shared" si="1"/>
        <v>2348654</v>
      </c>
      <c r="BB17" s="3"/>
    </row>
    <row r="18" spans="2:54" x14ac:dyDescent="0.25">
      <c r="B18" s="15">
        <v>41426</v>
      </c>
      <c r="C18" s="6">
        <f>'[1]JUN-13'!$B$32</f>
        <v>175876</v>
      </c>
      <c r="D18" s="92">
        <f>'[1]JUN-13'!$C$32</f>
        <v>611</v>
      </c>
      <c r="E18" s="5">
        <f>'[1]JUN-13'!$B$33</f>
        <v>18174</v>
      </c>
      <c r="F18" s="7">
        <f>'[1]JUN-13'!$C$33</f>
        <v>208</v>
      </c>
      <c r="G18" s="88">
        <f>'[1]JUN-13'!$B$34</f>
        <v>29727</v>
      </c>
      <c r="H18" s="102">
        <f>'[1]JUN-13'!$C$34</f>
        <v>14</v>
      </c>
      <c r="I18" s="5">
        <f>'[1]JUN-13'!$B$35</f>
        <v>23999</v>
      </c>
      <c r="J18" s="7">
        <f>'[1]JUN-13'!$C$35</f>
        <v>248</v>
      </c>
      <c r="K18" s="88">
        <f>'[1]JUN-13'!$B$36</f>
        <v>59655</v>
      </c>
      <c r="L18" s="102">
        <f>'[1]JUN-13'!$C$36</f>
        <v>614</v>
      </c>
      <c r="M18" s="5">
        <f>'[1]JUN-13'!$B$37</f>
        <v>45240</v>
      </c>
      <c r="N18" s="7">
        <f>'[1]JUN-13'!$C$37</f>
        <v>307</v>
      </c>
      <c r="O18" s="88">
        <f>'[1]JUN-13'!$B$38</f>
        <v>75872</v>
      </c>
      <c r="P18" s="102">
        <f>'[1]JUN-13'!$C$38</f>
        <v>179</v>
      </c>
      <c r="Q18" s="5">
        <f>'[1]JUN-13'!$B$39</f>
        <v>40643</v>
      </c>
      <c r="R18" s="7">
        <f>'[1]JUN-13'!$C$39</f>
        <v>354</v>
      </c>
      <c r="S18" s="88">
        <f>'[1]JUN-13'!$B$40</f>
        <v>8269</v>
      </c>
      <c r="T18" s="102">
        <f>'[1]JUN-13'!$C$40</f>
        <v>2</v>
      </c>
      <c r="U18" s="5">
        <f>'[1]JUN-13'!$B$41</f>
        <v>553000</v>
      </c>
      <c r="V18" s="7">
        <f>'[1]JUN-13'!$C$41</f>
        <v>4390</v>
      </c>
      <c r="W18" s="88">
        <f>'[1]JUN-13'!$B$42</f>
        <v>62799</v>
      </c>
      <c r="X18" s="102">
        <f>'[1]JUN-13'!$C$42</f>
        <v>1027</v>
      </c>
      <c r="Y18" s="5">
        <f>'[1]JUN-13'!$B$43</f>
        <v>62956</v>
      </c>
      <c r="Z18" s="7">
        <f>'[1]JUN-13'!$C$43</f>
        <v>216</v>
      </c>
      <c r="AA18" s="88">
        <f>'[1]JUN-13'!$B$44</f>
        <v>41656</v>
      </c>
      <c r="AB18" s="102">
        <f>'[1]JUN-13'!$C$44</f>
        <v>31</v>
      </c>
      <c r="AC18" s="5">
        <f>'[1]JUN-13'!$B$45</f>
        <v>96285</v>
      </c>
      <c r="AD18" s="7">
        <f>'[1]JUN-13'!$C$45</f>
        <v>190</v>
      </c>
      <c r="AE18" s="88">
        <f>'[1]JUN-13'!$B$46</f>
        <v>19018</v>
      </c>
      <c r="AF18" s="102">
        <f>'[1]JUN-13'!$C$46</f>
        <v>105</v>
      </c>
      <c r="AG18" s="5">
        <f>'[1]JUN-13'!$B$47</f>
        <v>10940</v>
      </c>
      <c r="AH18" s="7">
        <f>'[1]JUN-13'!$C$47</f>
        <v>158</v>
      </c>
      <c r="AI18" s="88">
        <f>'[1]JUN-13'!$B$48</f>
        <v>9941</v>
      </c>
      <c r="AJ18" s="102">
        <f>'[1]JUN-13'!$C$48</f>
        <v>63</v>
      </c>
      <c r="AK18" s="5">
        <f>'[1]JUN-13'!$B$49</f>
        <v>13411</v>
      </c>
      <c r="AL18" s="7">
        <f>'[1]JUN-13'!$C$49</f>
        <v>177</v>
      </c>
      <c r="AM18" s="88">
        <f>'[1]JUN-13'!$B$50</f>
        <v>792648</v>
      </c>
      <c r="AN18" s="102">
        <f>'[1]JUN-13'!$C$50</f>
        <v>9848</v>
      </c>
      <c r="AO18" s="5">
        <f>'[1]JUN-13'!$B$51</f>
        <v>25443</v>
      </c>
      <c r="AP18" s="7">
        <f>'[1]JUN-13'!$C$51</f>
        <v>25</v>
      </c>
      <c r="AQ18" s="88">
        <f>'[1]JUN-13'!$B$52</f>
        <v>55274</v>
      </c>
      <c r="AR18" s="102">
        <f>'[1]JUN-13'!$C$52</f>
        <v>413</v>
      </c>
      <c r="AS18" s="5">
        <f>'[1]JUN-13'!$B$53</f>
        <v>15400</v>
      </c>
      <c r="AT18" s="7">
        <f>'[1]JUN-13'!$C$53</f>
        <v>147</v>
      </c>
      <c r="AU18" s="88">
        <f>'[1]JUN-13'!$B$54</f>
        <v>87044</v>
      </c>
      <c r="AV18" s="102">
        <f>'[1]JUN-13'!$C$54</f>
        <v>1017</v>
      </c>
      <c r="AW18" s="5">
        <f>'[1]JUN-13'!$B$55</f>
        <v>12866</v>
      </c>
      <c r="AX18" s="7">
        <f>'[1]JUN-13'!$C$55</f>
        <v>89</v>
      </c>
      <c r="AY18" s="115">
        <f t="shared" si="2"/>
        <v>2336136</v>
      </c>
      <c r="AZ18" s="14">
        <f t="shared" si="3"/>
        <v>20433</v>
      </c>
      <c r="BA18" s="17">
        <f t="shared" si="1"/>
        <v>2356569</v>
      </c>
      <c r="BB18" s="3"/>
    </row>
    <row r="19" spans="2:54" x14ac:dyDescent="0.25">
      <c r="B19" s="15">
        <v>41456</v>
      </c>
      <c r="C19" s="6">
        <f>'[1]JUL-13 '!$B$33</f>
        <v>176657</v>
      </c>
      <c r="D19" s="92">
        <f>'[1]JUL-13 '!$C$33</f>
        <v>611</v>
      </c>
      <c r="E19" s="5">
        <f>'[1]JUL-13 '!$B$34</f>
        <v>18234</v>
      </c>
      <c r="F19" s="7">
        <f>'[1]JUL-13 '!$C$34</f>
        <v>205</v>
      </c>
      <c r="G19" s="88">
        <f>'[1]JUL-13 '!$B$35</f>
        <v>29690</v>
      </c>
      <c r="H19" s="102">
        <f>'[1]JUL-13 '!$C$35</f>
        <v>16</v>
      </c>
      <c r="I19" s="5">
        <f>'[1]JUL-13 '!$B$36</f>
        <v>24050</v>
      </c>
      <c r="J19" s="7">
        <f>'[1]JUL-13 '!$C$36</f>
        <v>248</v>
      </c>
      <c r="K19" s="88">
        <f>'[1]JUL-13 '!$B$37</f>
        <v>59708</v>
      </c>
      <c r="L19" s="102">
        <f>'[1]JUL-13 '!$C$37</f>
        <v>596</v>
      </c>
      <c r="M19" s="5">
        <f>'[1]JUL-13 '!$B$38</f>
        <v>45305</v>
      </c>
      <c r="N19" s="7">
        <f>'[1]JUL-13 '!$C$38</f>
        <v>317</v>
      </c>
      <c r="O19" s="88">
        <f>'[1]JUL-13 '!$B$39</f>
        <v>76374</v>
      </c>
      <c r="P19" s="102">
        <f>'[1]JUL-13 '!$C$39</f>
        <v>189</v>
      </c>
      <c r="Q19" s="5">
        <f>'[1]JUL-13 '!$B$40</f>
        <v>40791</v>
      </c>
      <c r="R19" s="7">
        <f>'[1]JUL-13 '!$C$40</f>
        <v>351</v>
      </c>
      <c r="S19" s="88">
        <f>'[1]JUL-13 '!$B$41</f>
        <v>8267</v>
      </c>
      <c r="T19" s="102">
        <f>'[1]JUL-13 '!$C$41</f>
        <v>2</v>
      </c>
      <c r="U19" s="5">
        <f>'[1]JUL-13 '!$B$42</f>
        <v>555867</v>
      </c>
      <c r="V19" s="7">
        <f>'[1]JUL-13 '!$C$42</f>
        <v>4347</v>
      </c>
      <c r="W19" s="88">
        <f>'[1]JUL-13 '!$B$43</f>
        <v>62954</v>
      </c>
      <c r="X19" s="102">
        <f>'[1]JUL-13 '!$C$43</f>
        <v>1071</v>
      </c>
      <c r="Y19" s="5">
        <f>'[1]JUL-13 '!$B$44</f>
        <v>63190</v>
      </c>
      <c r="Z19" s="7">
        <f>'[1]JUL-13 '!$C$44</f>
        <v>229</v>
      </c>
      <c r="AA19" s="88">
        <f>'[1]JUL-13 '!$B$45</f>
        <v>41923</v>
      </c>
      <c r="AB19" s="102">
        <f>'[1]JUL-13 '!$C$45</f>
        <v>30</v>
      </c>
      <c r="AC19" s="5">
        <f>'[1]JUL-13 '!$B$46</f>
        <v>97280</v>
      </c>
      <c r="AD19" s="7">
        <f>'[1]JUL-13 '!$C$46</f>
        <v>191</v>
      </c>
      <c r="AE19" s="88">
        <f>'[1]JUL-13 '!$B$47</f>
        <v>18898</v>
      </c>
      <c r="AF19" s="102">
        <f>'[1]JUL-13 '!$C$47</f>
        <v>125</v>
      </c>
      <c r="AG19" s="5">
        <f>'[1]JUL-13 '!$B$48</f>
        <v>11073</v>
      </c>
      <c r="AH19" s="7">
        <f>'[1]JUL-13 '!$C$48</f>
        <v>162</v>
      </c>
      <c r="AI19" s="88">
        <f>'[1]JUL-13 '!$B$49</f>
        <v>9966</v>
      </c>
      <c r="AJ19" s="102">
        <f>'[1]JUL-13 '!$C$49</f>
        <v>63</v>
      </c>
      <c r="AK19" s="5">
        <f>'[1]JUL-13 '!$B$50</f>
        <v>13491</v>
      </c>
      <c r="AL19" s="7">
        <f>'[1]JUL-13 '!$C$50</f>
        <v>177</v>
      </c>
      <c r="AM19" s="88">
        <f>'[1]JUL-13 '!$B$51</f>
        <v>794264</v>
      </c>
      <c r="AN19" s="102">
        <f>'[1]JUL-13 '!$C$51</f>
        <v>9647</v>
      </c>
      <c r="AO19" s="5">
        <f>'[1]JUL-13 '!$B$52</f>
        <v>25474</v>
      </c>
      <c r="AP19" s="7">
        <f>'[1]JUL-13 '!$C$52</f>
        <v>27</v>
      </c>
      <c r="AQ19" s="88">
        <f>'[1]JUL-13 '!$B$53</f>
        <v>55495</v>
      </c>
      <c r="AR19" s="102">
        <f>'[1]JUL-13 '!$C$53</f>
        <v>421</v>
      </c>
      <c r="AS19" s="5">
        <f>'[1]JUL-13 '!$B$54</f>
        <v>15574</v>
      </c>
      <c r="AT19" s="7">
        <f>'[1]JUL-13 '!$C$54</f>
        <v>157</v>
      </c>
      <c r="AU19" s="88">
        <f>'[1]JUL-13 '!$B$55</f>
        <v>87454</v>
      </c>
      <c r="AV19" s="102">
        <f>'[1]JUL-13 '!$C$55</f>
        <v>1025</v>
      </c>
      <c r="AW19" s="5">
        <f>'[1]JUL-13 '!$B$56</f>
        <v>12883</v>
      </c>
      <c r="AX19" s="7">
        <f>'[1]JUL-13 '!$C$56</f>
        <v>89</v>
      </c>
      <c r="AY19" s="115">
        <f t="shared" si="2"/>
        <v>2344862</v>
      </c>
      <c r="AZ19" s="14">
        <f t="shared" si="3"/>
        <v>20296</v>
      </c>
      <c r="BA19" s="17">
        <f t="shared" si="1"/>
        <v>2365158</v>
      </c>
      <c r="BB19" s="3"/>
    </row>
    <row r="20" spans="2:54" x14ac:dyDescent="0.25">
      <c r="B20" s="15">
        <v>41487</v>
      </c>
      <c r="C20" s="6">
        <f>'[1]AGO-13'!$B$32</f>
        <v>176851</v>
      </c>
      <c r="D20" s="92">
        <f>'[1]AGO-13'!$C$32</f>
        <v>616</v>
      </c>
      <c r="E20" s="5">
        <f>'[1]AGO-13'!$B$33</f>
        <v>18354</v>
      </c>
      <c r="F20" s="7">
        <f>'[1]AGO-13'!$C$33</f>
        <v>205</v>
      </c>
      <c r="G20" s="88">
        <f>'[1]AGO-13'!$B$34</f>
        <v>29713</v>
      </c>
      <c r="H20" s="102">
        <f>'[1]AGO-13'!$C$34</f>
        <v>18</v>
      </c>
      <c r="I20" s="5">
        <f>'[1]AGO-13'!$B$35</f>
        <v>24080</v>
      </c>
      <c r="J20" s="7">
        <f>'[1]AGO-13'!$C$35</f>
        <v>244</v>
      </c>
      <c r="K20" s="88">
        <f>'[1]AGO-13'!$B$36</f>
        <v>59833</v>
      </c>
      <c r="L20" s="102">
        <f>'[1]AGO-13'!$C$36</f>
        <v>600</v>
      </c>
      <c r="M20" s="5">
        <f>'[1]AGO-13'!$B$37</f>
        <v>45403</v>
      </c>
      <c r="N20" s="7">
        <f>'[1]AGO-13'!$C$37</f>
        <v>313</v>
      </c>
      <c r="O20" s="88">
        <f>'[1]AGO-13'!$B$38</f>
        <v>76442</v>
      </c>
      <c r="P20" s="102">
        <f>'[1]AGO-13'!$C$38</f>
        <v>172</v>
      </c>
      <c r="Q20" s="5">
        <f>'[1]AGO-13'!$B$39</f>
        <v>40951</v>
      </c>
      <c r="R20" s="7">
        <f>'[1]AGO-13'!$C$39</f>
        <v>334</v>
      </c>
      <c r="S20" s="88">
        <f>'[1]AGO-13'!$B$40</f>
        <v>8178</v>
      </c>
      <c r="T20" s="102">
        <f>'[1]AGO-13'!$C$40</f>
        <v>2</v>
      </c>
      <c r="U20" s="5">
        <f>'[1]AGO-13'!$B$41</f>
        <v>557392</v>
      </c>
      <c r="V20" s="7">
        <f>'[1]AGO-13'!$C$41</f>
        <v>4142</v>
      </c>
      <c r="W20" s="88">
        <f>'[1]AGO-13'!$B$42</f>
        <v>63279</v>
      </c>
      <c r="X20" s="102">
        <f>'[1]AGO-13'!$C$42</f>
        <v>1057</v>
      </c>
      <c r="Y20" s="5">
        <f>'[1]AGO-13'!$B$43</f>
        <v>63404</v>
      </c>
      <c r="Z20" s="7">
        <f>'[1]AGO-13'!$C$43</f>
        <v>218</v>
      </c>
      <c r="AA20" s="88">
        <f>'[1]AGO-13'!$B$44</f>
        <v>42048</v>
      </c>
      <c r="AB20" s="102">
        <f>'[1]AGO-13'!$C$44</f>
        <v>30</v>
      </c>
      <c r="AC20" s="5">
        <f>'[1]AGO-13'!$B$45</f>
        <v>97929</v>
      </c>
      <c r="AD20" s="7">
        <f>'[1]AGO-13'!$C$45</f>
        <v>207</v>
      </c>
      <c r="AE20" s="88">
        <f>'[1]AGO-13'!$B$46</f>
        <v>18986</v>
      </c>
      <c r="AF20" s="102">
        <f>'[1]AGO-13'!$C$46</f>
        <v>126</v>
      </c>
      <c r="AG20" s="5">
        <f>'[1]AGO-13'!$B$47</f>
        <v>11165</v>
      </c>
      <c r="AH20" s="7">
        <f>'[1]AGO-13'!$C$47</f>
        <v>173</v>
      </c>
      <c r="AI20" s="88">
        <f>'[1]AGO-13'!$B$48</f>
        <v>10096</v>
      </c>
      <c r="AJ20" s="102">
        <f>'[1]AGO-13'!$C$48</f>
        <v>63</v>
      </c>
      <c r="AK20" s="5">
        <f>'[1]AGO-13'!$B$49</f>
        <v>13539</v>
      </c>
      <c r="AL20" s="7">
        <f>'[1]AGO-13'!$C$49</f>
        <v>170</v>
      </c>
      <c r="AM20" s="88">
        <f>'[1]AGO-13'!$B$50</f>
        <v>796486</v>
      </c>
      <c r="AN20" s="102">
        <f>'[1]AGO-13'!$C$50</f>
        <v>9648</v>
      </c>
      <c r="AO20" s="5">
        <f>'[1]AGO-13'!$B$51</f>
        <v>25417</v>
      </c>
      <c r="AP20" s="7">
        <f>'[1]AGO-13'!$C$51</f>
        <v>27</v>
      </c>
      <c r="AQ20" s="88">
        <f>'[1]AGO-13'!$B$52</f>
        <v>55784</v>
      </c>
      <c r="AR20" s="102">
        <f>'[1]AGO-13'!$C$52</f>
        <v>422</v>
      </c>
      <c r="AS20" s="5">
        <f>'[1]AGO-13'!$B$53</f>
        <v>15761</v>
      </c>
      <c r="AT20" s="7">
        <f>'[1]AGO-13'!$C$53</f>
        <v>161</v>
      </c>
      <c r="AU20" s="88">
        <f>'[1]AGO-13'!$B$54</f>
        <v>87679</v>
      </c>
      <c r="AV20" s="102">
        <f>'[1]AGO-13'!$C$54</f>
        <v>1020</v>
      </c>
      <c r="AW20" s="5">
        <f>'[1]AGO-13'!$B$55</f>
        <v>12919</v>
      </c>
      <c r="AX20" s="7">
        <f>'[1]AGO-13'!$C$55</f>
        <v>89</v>
      </c>
      <c r="AY20" s="115">
        <f t="shared" si="2"/>
        <v>2351689</v>
      </c>
      <c r="AZ20" s="14">
        <f t="shared" si="3"/>
        <v>20057</v>
      </c>
      <c r="BA20" s="17">
        <f t="shared" si="1"/>
        <v>2371746</v>
      </c>
      <c r="BB20" s="3"/>
    </row>
    <row r="21" spans="2:54" x14ac:dyDescent="0.25">
      <c r="B21" s="15">
        <v>41518</v>
      </c>
      <c r="C21" s="6">
        <f>'[1]SEP-13 '!$B$32</f>
        <v>176651</v>
      </c>
      <c r="D21" s="92">
        <f>'[1]SEP-13 '!$C$32</f>
        <v>665</v>
      </c>
      <c r="E21" s="5">
        <f>'[1]SEP-13 '!$B$33</f>
        <v>18444</v>
      </c>
      <c r="F21" s="7">
        <f>'[1]SEP-13 '!$C$33</f>
        <v>201</v>
      </c>
      <c r="G21" s="88">
        <f>'[1]SEP-13 '!$B$34</f>
        <v>29720</v>
      </c>
      <c r="H21" s="102">
        <f>'[1]SEP-13 '!$C$34</f>
        <v>18</v>
      </c>
      <c r="I21" s="5">
        <f>'[1]SEP-13 '!$B$35</f>
        <v>24129</v>
      </c>
      <c r="J21" s="7">
        <f>'[1]SEP-13 '!$C$35</f>
        <v>247</v>
      </c>
      <c r="K21" s="88">
        <f>'[1]SEP-13 '!$B$36</f>
        <v>60003</v>
      </c>
      <c r="L21" s="102">
        <f>'[1]SEP-13 '!$C$36</f>
        <v>599</v>
      </c>
      <c r="M21" s="5">
        <f>'[1]SEP-13 '!$B$37</f>
        <v>45414</v>
      </c>
      <c r="N21" s="7">
        <f>'[1]SEP-13 '!$C$37</f>
        <v>310</v>
      </c>
      <c r="O21" s="88">
        <f>'[1]SEP-13 '!$B$38</f>
        <v>76284</v>
      </c>
      <c r="P21" s="102">
        <f>'[1]SEP-13 '!$C$38</f>
        <v>183</v>
      </c>
      <c r="Q21" s="5">
        <f>'[1]SEP-13 '!$B$39</f>
        <v>40941</v>
      </c>
      <c r="R21" s="7">
        <f>'[1]SEP-13 '!$C$39</f>
        <v>332</v>
      </c>
      <c r="S21" s="88">
        <f>'[1]SEP-13 '!$B$40</f>
        <v>8166</v>
      </c>
      <c r="T21" s="102">
        <f>'[1]SEP-13 '!$C$40</f>
        <v>2</v>
      </c>
      <c r="U21" s="5">
        <f>'[1]SEP-13 '!$B$41</f>
        <v>557756</v>
      </c>
      <c r="V21" s="7">
        <f>'[1]SEP-13 '!$C$41</f>
        <v>4142</v>
      </c>
      <c r="W21" s="88">
        <f>'[1]SEP-13 '!$B$42</f>
        <v>63569</v>
      </c>
      <c r="X21" s="102">
        <f>'[1]SEP-13 '!$C$42</f>
        <v>1061</v>
      </c>
      <c r="Y21" s="5">
        <f>'[1]SEP-13 '!$B$43</f>
        <v>63733</v>
      </c>
      <c r="Z21" s="7">
        <f>'[1]SEP-13 '!$C$43</f>
        <v>220</v>
      </c>
      <c r="AA21" s="88">
        <f>'[1]SEP-13 '!$B$44</f>
        <v>41994</v>
      </c>
      <c r="AB21" s="102">
        <f>'[1]SEP-13 '!$C$44</f>
        <v>30</v>
      </c>
      <c r="AC21" s="5">
        <f>'[1]SEP-13 '!$B$45</f>
        <v>97879</v>
      </c>
      <c r="AD21" s="7">
        <f>'[1]SEP-13 '!$C$45</f>
        <v>208</v>
      </c>
      <c r="AE21" s="88">
        <f>'[1]SEP-13 '!$B$46</f>
        <v>19106</v>
      </c>
      <c r="AF21" s="102">
        <f>'[1]SEP-13 '!$C$46</f>
        <v>129</v>
      </c>
      <c r="AG21" s="5">
        <f>'[1]SEP-13 '!$B$47</f>
        <v>11173</v>
      </c>
      <c r="AH21" s="7">
        <f>'[1]SEP-13 '!$C$47</f>
        <v>181</v>
      </c>
      <c r="AI21" s="88">
        <f>'[1]SEP-13 '!$B$48</f>
        <v>10271</v>
      </c>
      <c r="AJ21" s="102">
        <f>'[1]SEP-13 '!$C$48</f>
        <v>63</v>
      </c>
      <c r="AK21" s="5">
        <f>'[1]SEP-13 '!$B$49</f>
        <v>13565</v>
      </c>
      <c r="AL21" s="7">
        <f>'[1]SEP-13 '!$C$49</f>
        <v>178</v>
      </c>
      <c r="AM21" s="88">
        <f>'[1]SEP-13 '!$B$50</f>
        <v>798265</v>
      </c>
      <c r="AN21" s="102">
        <f>'[1]SEP-13 '!$C$50</f>
        <v>9800</v>
      </c>
      <c r="AO21" s="5">
        <f>'[1]SEP-13 '!$B$51</f>
        <v>25549</v>
      </c>
      <c r="AP21" s="7">
        <f>'[1]SEP-13 '!$C$51</f>
        <v>27</v>
      </c>
      <c r="AQ21" s="88">
        <f>'[1]SEP-13 '!$B$52</f>
        <v>56033</v>
      </c>
      <c r="AR21" s="102">
        <f>'[1]SEP-13 '!$C$52</f>
        <v>410</v>
      </c>
      <c r="AS21" s="5">
        <f>'[1]SEP-13 '!$B$53</f>
        <v>16284</v>
      </c>
      <c r="AT21" s="7">
        <f>'[1]SEP-13 '!$C$53</f>
        <v>166</v>
      </c>
      <c r="AU21" s="88">
        <f>'[1]SEP-13 '!$B$54</f>
        <v>87604</v>
      </c>
      <c r="AV21" s="102">
        <f>'[1]SEP-13 '!$C$54</f>
        <v>1024</v>
      </c>
      <c r="AW21" s="5">
        <f>'[1]SEP-13 '!$B$55</f>
        <v>12921</v>
      </c>
      <c r="AX21" s="7">
        <f>'[1]SEP-13 '!$C$55</f>
        <v>86</v>
      </c>
      <c r="AY21" s="115">
        <f t="shared" si="2"/>
        <v>2355454</v>
      </c>
      <c r="AZ21" s="14">
        <f t="shared" si="3"/>
        <v>20282</v>
      </c>
      <c r="BA21" s="17">
        <f t="shared" si="1"/>
        <v>2375736</v>
      </c>
      <c r="BB21" s="3"/>
    </row>
    <row r="22" spans="2:54" x14ac:dyDescent="0.25">
      <c r="B22" s="15">
        <v>41548</v>
      </c>
      <c r="C22" s="6">
        <f>'[1]OCT-13'!$B$32</f>
        <v>176766</v>
      </c>
      <c r="D22" s="92">
        <f>'[1]OCT-13'!$C$32</f>
        <v>667</v>
      </c>
      <c r="E22" s="5">
        <f>'[1]OCT-13'!$B$33</f>
        <v>18551</v>
      </c>
      <c r="F22" s="7">
        <f>'[1]OCT-13'!$C$33</f>
        <v>202</v>
      </c>
      <c r="G22" s="88">
        <f>'[1]OCT-13'!$B$34</f>
        <v>29811</v>
      </c>
      <c r="H22" s="102">
        <f>'[1]OCT-13'!$C$34</f>
        <v>18</v>
      </c>
      <c r="I22" s="5">
        <f>'[1]OCT-13'!$B$35</f>
        <v>24169</v>
      </c>
      <c r="J22" s="7">
        <f>'[1]OCT-13'!$C$35</f>
        <v>247</v>
      </c>
      <c r="K22" s="88">
        <f>'[1]OCT-13'!$B$36</f>
        <v>60369</v>
      </c>
      <c r="L22" s="102">
        <f>'[1]OCT-13'!$C$36</f>
        <v>605</v>
      </c>
      <c r="M22" s="5">
        <f>'[1]OCT-13'!$B$37</f>
        <v>45622</v>
      </c>
      <c r="N22" s="7">
        <f>'[1]OCT-13'!$C$37</f>
        <v>309</v>
      </c>
      <c r="O22" s="88">
        <f>'[1]OCT-13'!$B$38</f>
        <v>76530</v>
      </c>
      <c r="P22" s="102">
        <f>'[1]OCT-13'!$C$38</f>
        <v>181</v>
      </c>
      <c r="Q22" s="5">
        <f>'[1]OCT-13'!$B$39</f>
        <v>41213</v>
      </c>
      <c r="R22" s="7">
        <f>'[1]OCT-13'!$C$39</f>
        <v>326</v>
      </c>
      <c r="S22" s="88">
        <f>'[1]OCT-13'!$B$40</f>
        <v>8144</v>
      </c>
      <c r="T22" s="102">
        <f>'[1]OCT-13'!$C$40</f>
        <v>2</v>
      </c>
      <c r="U22" s="5">
        <f>'[1]OCT-13'!$B$41</f>
        <v>559785</v>
      </c>
      <c r="V22" s="7">
        <f>'[1]OCT-13'!$C$41</f>
        <v>4192</v>
      </c>
      <c r="W22" s="88">
        <f>'[1]OCT-13'!$B$42</f>
        <v>63924</v>
      </c>
      <c r="X22" s="102">
        <f>'[1]OCT-13'!$C$42</f>
        <v>1061</v>
      </c>
      <c r="Y22" s="5">
        <f>'[1]OCT-13'!$B$43</f>
        <v>63960</v>
      </c>
      <c r="Z22" s="7">
        <f>'[1]OCT-13'!$C$43</f>
        <v>220</v>
      </c>
      <c r="AA22" s="88">
        <f>'[1]OCT-13'!$B$44</f>
        <v>42313</v>
      </c>
      <c r="AB22" s="102">
        <f>'[1]OCT-13'!$C$44</f>
        <v>30</v>
      </c>
      <c r="AC22" s="5">
        <f>'[1]OCT-13'!$B$45</f>
        <v>98456</v>
      </c>
      <c r="AD22" s="7">
        <f>'[1]OCT-13'!$C$45</f>
        <v>203</v>
      </c>
      <c r="AE22" s="88">
        <f>'[1]OCT-13'!$B$46</f>
        <v>19170</v>
      </c>
      <c r="AF22" s="102">
        <f>'[1]OCT-13'!$C$46</f>
        <v>135</v>
      </c>
      <c r="AG22" s="5">
        <f>'[1]OCT-13'!$B$47</f>
        <v>11264</v>
      </c>
      <c r="AH22" s="7">
        <f>'[1]OCT-13'!$C$47</f>
        <v>182</v>
      </c>
      <c r="AI22" s="88">
        <f>'[1]OCT-13'!$B$48</f>
        <v>10397</v>
      </c>
      <c r="AJ22" s="102">
        <f>'[1]OCT-13'!$C$48</f>
        <v>103</v>
      </c>
      <c r="AK22" s="5">
        <f>'[1]OCT-13'!$B$49</f>
        <v>13590</v>
      </c>
      <c r="AL22" s="7">
        <f>'[1]OCT-13'!$C$49</f>
        <v>176</v>
      </c>
      <c r="AM22" s="88">
        <f>'[1]OCT-13'!$B$50</f>
        <v>801280</v>
      </c>
      <c r="AN22" s="102">
        <f>'[1]OCT-13'!$C$50</f>
        <v>9909</v>
      </c>
      <c r="AO22" s="5">
        <f>'[1]OCT-13'!$B$51</f>
        <v>25806</v>
      </c>
      <c r="AP22" s="7">
        <f>'[1]OCT-13'!$C$51</f>
        <v>26</v>
      </c>
      <c r="AQ22" s="88">
        <f>'[1]OCT-13'!$B$52</f>
        <v>56591</v>
      </c>
      <c r="AR22" s="102">
        <f>'[1]OCT-13'!$C$52</f>
        <v>409</v>
      </c>
      <c r="AS22" s="5">
        <f>'[1]OCT-13'!$B$53</f>
        <v>16309</v>
      </c>
      <c r="AT22" s="7">
        <f>'[1]OCT-13'!$C$53</f>
        <v>173</v>
      </c>
      <c r="AU22" s="88">
        <f>'[1]OCT-13'!$B$54</f>
        <v>87767</v>
      </c>
      <c r="AV22" s="102">
        <f>'[1]OCT-13'!$C$54</f>
        <v>1042</v>
      </c>
      <c r="AW22" s="5">
        <f>'[1]OCT-13'!$B$55</f>
        <v>12978</v>
      </c>
      <c r="AX22" s="7">
        <f>'[1]OCT-13'!$C$55</f>
        <v>86</v>
      </c>
      <c r="AY22" s="115">
        <f t="shared" si="2"/>
        <v>2364765</v>
      </c>
      <c r="AZ22" s="14">
        <f t="shared" si="3"/>
        <v>20504</v>
      </c>
      <c r="BA22" s="17">
        <f t="shared" si="1"/>
        <v>2385269</v>
      </c>
      <c r="BB22" s="3"/>
    </row>
    <row r="23" spans="2:54" x14ac:dyDescent="0.25">
      <c r="B23" s="15">
        <v>41579</v>
      </c>
      <c r="C23" s="6">
        <f>'[1]NOV-13'!$B$32</f>
        <v>176872</v>
      </c>
      <c r="D23" s="92">
        <f>'[1]NOV-13'!$C$32</f>
        <v>675</v>
      </c>
      <c r="E23" s="5">
        <f>'[1]NOV-13'!$B$33</f>
        <v>18652</v>
      </c>
      <c r="F23" s="7">
        <f>'[1]NOV-13'!$C$33</f>
        <v>202</v>
      </c>
      <c r="G23" s="88">
        <f>'[1]NOV-13'!$B$34</f>
        <v>29850</v>
      </c>
      <c r="H23" s="102">
        <f>'[1]NOV-13'!$C$34</f>
        <v>14</v>
      </c>
      <c r="I23" s="5">
        <f>'[1]NOV-13'!$B$35</f>
        <v>24205</v>
      </c>
      <c r="J23" s="7">
        <f>'[1]NOV-13'!$C$35</f>
        <v>247</v>
      </c>
      <c r="K23" s="88">
        <f>'[1]NOV-13'!$B$36</f>
        <v>60515</v>
      </c>
      <c r="L23" s="102">
        <f>'[1]NOV-13'!$C$36</f>
        <v>611</v>
      </c>
      <c r="M23" s="5">
        <f>'[1]NOV-13'!$B$37</f>
        <v>45543</v>
      </c>
      <c r="N23" s="7">
        <f>'[1]NOV-13'!$C$37</f>
        <v>300</v>
      </c>
      <c r="O23" s="88">
        <f>'[1]NOV-13'!$B$38</f>
        <v>76830</v>
      </c>
      <c r="P23" s="102">
        <f>'[1]NOV-13'!$C$38</f>
        <v>189</v>
      </c>
      <c r="Q23" s="5">
        <f>'[1]NOV-13'!$B$39</f>
        <v>41340</v>
      </c>
      <c r="R23" s="7">
        <f>'[1]NOV-13'!$C$39</f>
        <v>299</v>
      </c>
      <c r="S23" s="88">
        <f>'[1]NOV-13'!$B$40</f>
        <v>8151</v>
      </c>
      <c r="T23" s="102">
        <f>'[1]NOV-13'!$C$40</f>
        <v>2</v>
      </c>
      <c r="U23" s="5">
        <f>'[1]NOV-13'!$B$41</f>
        <v>562837</v>
      </c>
      <c r="V23" s="7">
        <f>'[1]NOV-13'!$C$41</f>
        <v>4178</v>
      </c>
      <c r="W23" s="88">
        <f>'[1]NOV-13'!$B$42</f>
        <v>64143</v>
      </c>
      <c r="X23" s="102">
        <f>'[1]NOV-13'!$C$42</f>
        <v>1076</v>
      </c>
      <c r="Y23" s="5">
        <f>'[1]NOV-13'!$B$43</f>
        <v>64103</v>
      </c>
      <c r="Z23" s="7">
        <f>'[1]NOV-13'!$C$43</f>
        <v>220</v>
      </c>
      <c r="AA23" s="88">
        <f>'[1]NOV-13'!$B$44</f>
        <v>42362</v>
      </c>
      <c r="AB23" s="102">
        <f>'[1]NOV-13'!$C$44</f>
        <v>29</v>
      </c>
      <c r="AC23" s="5">
        <f>'[1]NOV-13'!$B$45</f>
        <v>99571</v>
      </c>
      <c r="AD23" s="7">
        <f>'[1]NOV-13'!$C$45</f>
        <v>217</v>
      </c>
      <c r="AE23" s="88">
        <f>'[1]NOV-13'!$B$46</f>
        <v>19152</v>
      </c>
      <c r="AF23" s="102">
        <f>'[1]NOV-13'!$C$46</f>
        <v>135</v>
      </c>
      <c r="AG23" s="5">
        <f>'[1]NOV-13'!$B$47</f>
        <v>11349</v>
      </c>
      <c r="AH23" s="7">
        <f>'[1]NOV-13'!$C$47</f>
        <v>161</v>
      </c>
      <c r="AI23" s="88">
        <f>'[1]NOV-13'!$B$48</f>
        <v>10552</v>
      </c>
      <c r="AJ23" s="102">
        <f>'[1]NOV-13'!$C$48</f>
        <v>95</v>
      </c>
      <c r="AK23" s="5">
        <f>'[1]NOV-13'!$B$49</f>
        <v>13615</v>
      </c>
      <c r="AL23" s="7">
        <f>'[1]NOV-13'!$C$49</f>
        <v>169</v>
      </c>
      <c r="AM23" s="88">
        <f>'[1]NOV-13'!$B$50</f>
        <v>802582</v>
      </c>
      <c r="AN23" s="102">
        <f>'[1]NOV-13'!$C$50</f>
        <v>10068</v>
      </c>
      <c r="AO23" s="5">
        <f>'[1]NOV-13'!$B$51</f>
        <v>25949</v>
      </c>
      <c r="AP23" s="7">
        <f>'[1]NOV-13'!$C$51</f>
        <v>27</v>
      </c>
      <c r="AQ23" s="88">
        <f>'[1]NOV-13'!$B$52</f>
        <v>56806</v>
      </c>
      <c r="AR23" s="102">
        <f>'[1]NOV-13'!$C$52</f>
        <v>412</v>
      </c>
      <c r="AS23" s="5">
        <f>'[1]NOV-13'!$B$53</f>
        <v>16349</v>
      </c>
      <c r="AT23" s="7">
        <f>'[1]NOV-13'!$C$53</f>
        <v>155</v>
      </c>
      <c r="AU23" s="88">
        <f>'[1]NOV-13'!$B$54</f>
        <v>87731</v>
      </c>
      <c r="AV23" s="102">
        <f>'[1]NOV-13'!$C$54</f>
        <v>1068</v>
      </c>
      <c r="AW23" s="5">
        <f>'[1]NOV-13'!$B$55</f>
        <v>12939</v>
      </c>
      <c r="AX23" s="7">
        <f>'[1]NOV-13'!$C$55</f>
        <v>86</v>
      </c>
      <c r="AY23" s="115">
        <f t="shared" si="2"/>
        <v>2371998</v>
      </c>
      <c r="AZ23" s="14">
        <f t="shared" si="3"/>
        <v>20635</v>
      </c>
      <c r="BA23" s="17">
        <f t="shared" si="1"/>
        <v>2392633</v>
      </c>
      <c r="BB23" s="3"/>
    </row>
    <row r="24" spans="2:54" ht="15.75" thickBot="1" x14ac:dyDescent="0.3">
      <c r="B24" s="16">
        <v>41609</v>
      </c>
      <c r="C24" s="75">
        <f>'[1]DIC-13'!$B$32</f>
        <v>176924</v>
      </c>
      <c r="D24" s="93">
        <f>'[1]DIC-13'!$C$32</f>
        <v>677</v>
      </c>
      <c r="E24" s="76">
        <f>'[1]DIC-13'!$B$33</f>
        <v>18799</v>
      </c>
      <c r="F24" s="77">
        <f>'[1]DIC-13'!$C$33</f>
        <v>202</v>
      </c>
      <c r="G24" s="80">
        <f>'[1]DIC-13'!$B$34</f>
        <v>29888</v>
      </c>
      <c r="H24" s="103">
        <f>'[1]DIC-13'!$C$34</f>
        <v>14</v>
      </c>
      <c r="I24" s="76">
        <f>'[1]DIC-13'!$B$35</f>
        <v>24165</v>
      </c>
      <c r="J24" s="77">
        <f>'[1]DIC-13'!$C$35</f>
        <v>247</v>
      </c>
      <c r="K24" s="80">
        <f>'[1]DIC-13'!$B$36</f>
        <v>60305</v>
      </c>
      <c r="L24" s="103">
        <f>'[1]DIC-13'!$C$36</f>
        <v>611</v>
      </c>
      <c r="M24" s="76">
        <f>'[1]DIC-13'!$B$37</f>
        <v>45308</v>
      </c>
      <c r="N24" s="77">
        <f>'[1]DIC-13'!$C$37</f>
        <v>301</v>
      </c>
      <c r="O24" s="80">
        <f>'[1]DIC-13'!$B$38</f>
        <v>76535</v>
      </c>
      <c r="P24" s="103">
        <f>'[1]DIC-13'!$C$38</f>
        <v>201</v>
      </c>
      <c r="Q24" s="76">
        <f>'[1]DIC-13'!$B$39</f>
        <v>41328</v>
      </c>
      <c r="R24" s="77">
        <f>'[1]DIC-13'!$C$39</f>
        <v>299</v>
      </c>
      <c r="S24" s="80">
        <f>'[1]DIC-13'!$B$40</f>
        <v>8089</v>
      </c>
      <c r="T24" s="103">
        <f>'[1]DIC-13'!$C$40</f>
        <v>2</v>
      </c>
      <c r="U24" s="76">
        <f>'[1]DIC-13'!$B$41</f>
        <v>565602</v>
      </c>
      <c r="V24" s="77">
        <f>'[1]DIC-13'!$C$41</f>
        <v>4092</v>
      </c>
      <c r="W24" s="80">
        <f>'[1]DIC-13'!$B$42</f>
        <v>64165</v>
      </c>
      <c r="X24" s="103">
        <f>'[1]DIC-13'!$C$42</f>
        <v>1083</v>
      </c>
      <c r="Y24" s="76">
        <f>'[1]DIC-13'!$B$43</f>
        <v>64059</v>
      </c>
      <c r="Z24" s="77">
        <f>'[1]DIC-13'!$C$43</f>
        <v>220</v>
      </c>
      <c r="AA24" s="80">
        <f>'[1]DIC-13'!$B$44</f>
        <v>42249</v>
      </c>
      <c r="AB24" s="103">
        <f>'[1]DIC-13'!$C$44</f>
        <v>29</v>
      </c>
      <c r="AC24" s="76">
        <f>'[1]DIC-13'!$B$45</f>
        <v>99663</v>
      </c>
      <c r="AD24" s="77">
        <f>'[1]DIC-13'!$C$45</f>
        <v>213</v>
      </c>
      <c r="AE24" s="80">
        <f>'[1]DIC-13'!$B$46</f>
        <v>19145</v>
      </c>
      <c r="AF24" s="103">
        <f>'[1]DIC-13'!$C$46</f>
        <v>135</v>
      </c>
      <c r="AG24" s="76">
        <f>'[1]DIC-13'!$B$47</f>
        <v>11335</v>
      </c>
      <c r="AH24" s="77">
        <f>'[1]DIC-13'!$C$47</f>
        <v>161</v>
      </c>
      <c r="AI24" s="80">
        <f>'[1]DIC-13'!$B$48</f>
        <v>10608</v>
      </c>
      <c r="AJ24" s="103">
        <f>'[1]DIC-13'!$C$48</f>
        <v>95</v>
      </c>
      <c r="AK24" s="76">
        <f>'[1]DIC-13'!$B$49</f>
        <v>13544</v>
      </c>
      <c r="AL24" s="77">
        <f>'[1]DIC-13'!$C$49</f>
        <v>166</v>
      </c>
      <c r="AM24" s="80">
        <f>'[1]DIC-13'!$B$50</f>
        <v>803627</v>
      </c>
      <c r="AN24" s="103">
        <f>'[1]DIC-13'!$C$50</f>
        <v>10026</v>
      </c>
      <c r="AO24" s="76">
        <f>'[1]DIC-13'!$B$51</f>
        <v>25880</v>
      </c>
      <c r="AP24" s="77">
        <f>'[1]DIC-13'!$C$51</f>
        <v>27</v>
      </c>
      <c r="AQ24" s="80">
        <f>'[1]DIC-13'!$B$52</f>
        <v>56664</v>
      </c>
      <c r="AR24" s="103">
        <f>'[1]DIC-13'!$C$52</f>
        <v>415</v>
      </c>
      <c r="AS24" s="76">
        <f>'[1]DIC-13'!$B$53</f>
        <v>16261</v>
      </c>
      <c r="AT24" s="77">
        <f>'[1]DIC-13'!$C$53</f>
        <v>157</v>
      </c>
      <c r="AU24" s="80">
        <f>'[1]DIC-13'!$B$54</f>
        <v>87236</v>
      </c>
      <c r="AV24" s="103">
        <f>'[1]DIC-13'!$C$54</f>
        <v>1062</v>
      </c>
      <c r="AW24" s="76">
        <f>'[1]DIC-13'!$B$55</f>
        <v>12871</v>
      </c>
      <c r="AX24" s="77">
        <f>'[1]DIC-13'!$C$55</f>
        <v>86</v>
      </c>
      <c r="AY24" s="116">
        <f t="shared" si="2"/>
        <v>2374250</v>
      </c>
      <c r="AZ24" s="22">
        <f t="shared" si="3"/>
        <v>20521</v>
      </c>
      <c r="BA24" s="18">
        <f t="shared" si="1"/>
        <v>2394771</v>
      </c>
      <c r="BB24" s="3"/>
    </row>
    <row r="25" spans="2:54" x14ac:dyDescent="0.25">
      <c r="B25" s="71">
        <v>41640</v>
      </c>
      <c r="C25" s="72">
        <f>'[2]ENE-14'!$B$33</f>
        <v>176718</v>
      </c>
      <c r="D25" s="94">
        <f>'[2]ENE-14'!$C$33</f>
        <v>677</v>
      </c>
      <c r="E25" s="78">
        <f>'[2]ENE-14'!$B$34</f>
        <v>19098</v>
      </c>
      <c r="F25" s="79">
        <f>'[2]ENE-14'!$C$34</f>
        <v>202</v>
      </c>
      <c r="G25" s="89">
        <f>'[2]ENE-14'!$B$35</f>
        <v>29842</v>
      </c>
      <c r="H25" s="104">
        <f>'[2]ENE-14'!$C$35</f>
        <v>14</v>
      </c>
      <c r="I25" s="78">
        <f>'[2]ENE-14'!$B$36</f>
        <v>24101</v>
      </c>
      <c r="J25" s="79">
        <f>'[2]ENE-14'!$C$36</f>
        <v>247</v>
      </c>
      <c r="K25" s="89">
        <f>'[2]ENE-14'!$B$37</f>
        <v>60400</v>
      </c>
      <c r="L25" s="104">
        <f>'[2]ENE-14'!$C$37</f>
        <v>610</v>
      </c>
      <c r="M25" s="78">
        <f>'[2]ENE-14'!$B$38</f>
        <v>45364</v>
      </c>
      <c r="N25" s="79">
        <f>'[2]ENE-14'!$C$40</f>
        <v>300</v>
      </c>
      <c r="O25" s="89">
        <f>'[2]ENE-14'!$B$39</f>
        <v>76465</v>
      </c>
      <c r="P25" s="104">
        <f>'[2]ENE-14'!$C$39</f>
        <v>201</v>
      </c>
      <c r="Q25" s="78">
        <f>'[2]ENE-14'!$B$40</f>
        <v>41310</v>
      </c>
      <c r="R25" s="79">
        <f>'[2]ENE-14'!$C$40</f>
        <v>300</v>
      </c>
      <c r="S25" s="89">
        <f>'[2]ENE-14'!$B$41</f>
        <v>8031</v>
      </c>
      <c r="T25" s="104">
        <f>'[2]ENE-14'!$C$41</f>
        <v>2</v>
      </c>
      <c r="U25" s="78">
        <f>'[2]ENE-14'!$B$42</f>
        <v>565474</v>
      </c>
      <c r="V25" s="79">
        <f>'[2]ENE-14'!$C$42</f>
        <v>4062</v>
      </c>
      <c r="W25" s="89">
        <f>'[2]ENE-14'!$B$43</f>
        <v>64395</v>
      </c>
      <c r="X25" s="104">
        <f>'[2]ENE-14'!$C$43</f>
        <v>1079</v>
      </c>
      <c r="Y25" s="78">
        <f>'[2]ENE-14'!$B$44</f>
        <v>64086</v>
      </c>
      <c r="Z25" s="79">
        <f>'[2]ENE-14'!$C$44</f>
        <v>219</v>
      </c>
      <c r="AA25" s="89">
        <f>'[2]ENE-14'!$B$45</f>
        <v>41997</v>
      </c>
      <c r="AB25" s="104">
        <f>'[2]ENE-14'!$C$45</f>
        <v>29</v>
      </c>
      <c r="AC25" s="78">
        <f>'[2]ENE-14'!$B$46</f>
        <v>100160</v>
      </c>
      <c r="AD25" s="79">
        <f>'[2]ENE-14'!$C$46</f>
        <v>215</v>
      </c>
      <c r="AE25" s="89">
        <f>'[2]ENE-14'!$B$47</f>
        <v>19242</v>
      </c>
      <c r="AF25" s="104">
        <f>'[2]ENE-14'!$C$47</f>
        <v>135</v>
      </c>
      <c r="AG25" s="78">
        <f>'[2]ENE-14'!$B$48</f>
        <v>11405</v>
      </c>
      <c r="AH25" s="79">
        <f>'[2]ENE-14'!$C$48</f>
        <v>161</v>
      </c>
      <c r="AI25" s="89">
        <f>'[2]ENE-14'!$B$49</f>
        <v>10811</v>
      </c>
      <c r="AJ25" s="104">
        <f>'[2]ENE-14'!$C$49</f>
        <v>96</v>
      </c>
      <c r="AK25" s="78">
        <f>'[2]ENE-14'!$B$50</f>
        <v>13583</v>
      </c>
      <c r="AL25" s="79">
        <f>'[2]ENE-14'!$C$50</f>
        <v>166</v>
      </c>
      <c r="AM25" s="89">
        <f>'[2]ENE-14'!$B$51</f>
        <v>805237</v>
      </c>
      <c r="AN25" s="104">
        <f>'[2]ENE-14'!$C$51</f>
        <v>10089</v>
      </c>
      <c r="AO25" s="78">
        <f>'[2]ENE-14'!$B$52</f>
        <v>25890</v>
      </c>
      <c r="AP25" s="79">
        <f>'[2]ENE-14'!$C$52</f>
        <v>26</v>
      </c>
      <c r="AQ25" s="89">
        <f>'[2]ENE-14'!$B$53</f>
        <v>57167</v>
      </c>
      <c r="AR25" s="104">
        <f>'[2]ENE-14'!$C$53</f>
        <v>416</v>
      </c>
      <c r="AS25" s="78">
        <f>'[2]ENE-14'!$B$54</f>
        <v>16324</v>
      </c>
      <c r="AT25" s="79">
        <f>'[2]ENE-14'!$C$54</f>
        <v>157</v>
      </c>
      <c r="AU25" s="89">
        <f>'[2]ENE-14'!$B$55</f>
        <v>87418</v>
      </c>
      <c r="AV25" s="104">
        <f>'[2]ENE-14'!$C$55</f>
        <v>1079</v>
      </c>
      <c r="AW25" s="78">
        <f>'[2]ENE-14'!$B$56</f>
        <v>12851</v>
      </c>
      <c r="AX25" s="79">
        <f>'[2]ENE-14'!$C$56</f>
        <v>86</v>
      </c>
      <c r="AY25" s="114">
        <f t="shared" si="2"/>
        <v>2377369</v>
      </c>
      <c r="AZ25" s="111">
        <f t="shared" si="3"/>
        <v>20568</v>
      </c>
      <c r="BA25" s="119">
        <f t="shared" ref="BA25:BA44" si="4">SUM(C25:AX25)</f>
        <v>2397937</v>
      </c>
      <c r="BB25" s="3"/>
    </row>
    <row r="26" spans="2:54" x14ac:dyDescent="0.25">
      <c r="B26" s="15">
        <v>41671</v>
      </c>
      <c r="C26" s="6">
        <f>[2]FEB_14!$B$33</f>
        <v>176806</v>
      </c>
      <c r="D26" s="92">
        <f>[2]FEB_14!$C$33</f>
        <v>677</v>
      </c>
      <c r="E26" s="5">
        <f>[2]FEB_14!$B$34</f>
        <v>19440</v>
      </c>
      <c r="F26" s="7">
        <f>[2]FEB_14!$C$34</f>
        <v>201</v>
      </c>
      <c r="G26" s="88">
        <f>[2]FEB_14!$B$35</f>
        <v>29878</v>
      </c>
      <c r="H26" s="102">
        <f>[2]FEB_14!$C$35</f>
        <v>14</v>
      </c>
      <c r="I26" s="5">
        <f>[2]FEB_14!$B$36</f>
        <v>24110</v>
      </c>
      <c r="J26" s="7">
        <f>[2]FEB_14!$C$36</f>
        <v>242</v>
      </c>
      <c r="K26" s="88">
        <f>[2]FEB_14!$B$37</f>
        <v>60560</v>
      </c>
      <c r="L26" s="102">
        <f>[2]FEB_14!$C$37</f>
        <v>612</v>
      </c>
      <c r="M26" s="5">
        <f>[2]FEB_14!$B$38</f>
        <v>45408</v>
      </c>
      <c r="N26" s="7">
        <f>[2]FEB_14!$C$38</f>
        <v>300</v>
      </c>
      <c r="O26" s="88">
        <f>[2]FEB_14!$B$39</f>
        <v>76703</v>
      </c>
      <c r="P26" s="102">
        <f>[2]FEB_14!$C$39</f>
        <v>193</v>
      </c>
      <c r="Q26" s="5">
        <f>[2]FEB_14!$B$40</f>
        <v>41674</v>
      </c>
      <c r="R26" s="7">
        <f>[2]FEB_14!$C$40</f>
        <v>300</v>
      </c>
      <c r="S26" s="88">
        <f>[2]FEB_14!$B$41</f>
        <v>8044</v>
      </c>
      <c r="T26" s="102">
        <f>[2]FEB_14!$C$41</f>
        <v>2</v>
      </c>
      <c r="U26" s="5">
        <f>[2]FEB_14!$B$42</f>
        <v>568411</v>
      </c>
      <c r="V26" s="7">
        <f>[2]FEB_14!$C$42</f>
        <v>3932</v>
      </c>
      <c r="W26" s="88">
        <f>[2]FEB_14!$B$43</f>
        <v>64802</v>
      </c>
      <c r="X26" s="102">
        <f>[2]FEB_14!$C$43</f>
        <v>1077</v>
      </c>
      <c r="Y26" s="5">
        <f>[2]FEB_14!$B$44</f>
        <v>64112</v>
      </c>
      <c r="Z26" s="7">
        <f>[2]FEB_14!$C$44</f>
        <v>218</v>
      </c>
      <c r="AA26" s="88">
        <f>[2]FEB_14!$B$45</f>
        <v>42213</v>
      </c>
      <c r="AB26" s="102">
        <f>[2]FEB_14!$C$45</f>
        <v>29</v>
      </c>
      <c r="AC26" s="5">
        <f>[2]FEB_14!$B$46</f>
        <v>100627</v>
      </c>
      <c r="AD26" s="7">
        <f>[2]FEB_14!$C$46</f>
        <v>217</v>
      </c>
      <c r="AE26" s="88">
        <f>[2]FEB_14!$B$47</f>
        <v>19567</v>
      </c>
      <c r="AF26" s="102">
        <f>[2]FEB_14!$C$47</f>
        <v>135</v>
      </c>
      <c r="AG26" s="5">
        <f>[2]FEB_14!$B$48</f>
        <v>11494</v>
      </c>
      <c r="AH26" s="7">
        <f>[2]FEB_14!$C$48</f>
        <v>161</v>
      </c>
      <c r="AI26" s="88">
        <f>[2]FEB_14!$B$49</f>
        <v>10998</v>
      </c>
      <c r="AJ26" s="102">
        <f>[2]FEB_14!$C$49</f>
        <v>96</v>
      </c>
      <c r="AK26" s="5">
        <f>[2]FEB_14!$B$50</f>
        <v>13689</v>
      </c>
      <c r="AL26" s="7">
        <f>[2]FEB_14!$C$50</f>
        <v>166</v>
      </c>
      <c r="AM26" s="88">
        <f>[2]FEB_14!$B$51</f>
        <v>807322</v>
      </c>
      <c r="AN26" s="102">
        <f>[2]FEB_14!$C$51</f>
        <v>10009</v>
      </c>
      <c r="AO26" s="5">
        <f>[2]FEB_14!$B$52</f>
        <v>25959</v>
      </c>
      <c r="AP26" s="7">
        <f>[2]FEB_14!$C$52</f>
        <v>26</v>
      </c>
      <c r="AQ26" s="88">
        <f>[2]FEB_14!$B$53</f>
        <v>57376</v>
      </c>
      <c r="AR26" s="102">
        <f>[2]FEB_14!$C$53</f>
        <v>424</v>
      </c>
      <c r="AS26" s="5">
        <f>[2]FEB_14!$B$54</f>
        <v>16372</v>
      </c>
      <c r="AT26" s="7">
        <f>[2]FEB_14!$C$54</f>
        <v>157</v>
      </c>
      <c r="AU26" s="88">
        <f>[2]FEB_14!$B$55</f>
        <v>87614</v>
      </c>
      <c r="AV26" s="102">
        <f>[2]FEB_14!$C$55</f>
        <v>1066</v>
      </c>
      <c r="AW26" s="5">
        <f>[2]FEB_14!$B$56</f>
        <v>12865</v>
      </c>
      <c r="AX26" s="7">
        <f>[2]FEB_14!$C$56</f>
        <v>86</v>
      </c>
      <c r="AY26" s="115">
        <f t="shared" si="2"/>
        <v>2386044</v>
      </c>
      <c r="AZ26" s="14">
        <f t="shared" si="3"/>
        <v>20340</v>
      </c>
      <c r="BA26" s="17">
        <f t="shared" si="4"/>
        <v>2406384</v>
      </c>
    </row>
    <row r="27" spans="2:54" x14ac:dyDescent="0.25">
      <c r="B27" s="15">
        <v>41699</v>
      </c>
      <c r="C27" s="6">
        <f>'[2]MAR-14'!$B$33</f>
        <v>177163</v>
      </c>
      <c r="D27" s="92">
        <f>'[2]MAR-14'!$C$33</f>
        <v>677</v>
      </c>
      <c r="E27" s="5">
        <f>'[2]MAR-14'!$B$34</f>
        <v>19548</v>
      </c>
      <c r="F27" s="7">
        <f>'[2]MAR-14'!$C$34</f>
        <v>201</v>
      </c>
      <c r="G27" s="88">
        <f>'[2]MAR-14'!$B$35</f>
        <v>29833</v>
      </c>
      <c r="H27" s="102">
        <f>'[2]MAR-14'!$C$35</f>
        <v>14</v>
      </c>
      <c r="I27" s="5">
        <f>'[2]MAR-14'!$B$36</f>
        <v>24111</v>
      </c>
      <c r="J27" s="7">
        <f>'[2]MAR-14'!$C$36</f>
        <v>247</v>
      </c>
      <c r="K27" s="88">
        <f>'[2]MAR-14'!$B$37</f>
        <v>60526</v>
      </c>
      <c r="L27" s="102">
        <f>'[2]MAR-14'!$C$37</f>
        <v>612</v>
      </c>
      <c r="M27" s="5">
        <f>'[2]MAR-14'!$B$38</f>
        <v>45385</v>
      </c>
      <c r="N27" s="7">
        <f>'[2]MAR-14'!$C$38</f>
        <v>300</v>
      </c>
      <c r="O27" s="88">
        <f>'[2]MAR-14'!$B$39</f>
        <v>76789</v>
      </c>
      <c r="P27" s="102">
        <f>'[2]MAR-14'!$C$39</f>
        <v>192</v>
      </c>
      <c r="Q27" s="5">
        <f>'[2]MAR-14'!$B$40</f>
        <v>41530</v>
      </c>
      <c r="R27" s="7">
        <f>'[2]MAR-14'!$C$40</f>
        <v>301</v>
      </c>
      <c r="S27" s="88">
        <f>'[2]MAR-14'!$B$41</f>
        <v>8020</v>
      </c>
      <c r="T27" s="102">
        <f>'[2]MAR-14'!$C$41</f>
        <v>2</v>
      </c>
      <c r="U27" s="5">
        <f>'[2]MAR-14'!$B$42</f>
        <v>572192</v>
      </c>
      <c r="V27" s="7">
        <f>'[2]MAR-14'!$C$42</f>
        <v>3839</v>
      </c>
      <c r="W27" s="88">
        <v>65160</v>
      </c>
      <c r="X27" s="102">
        <v>1089</v>
      </c>
      <c r="Y27" s="5">
        <f>'[2]MAR-14'!$B$44</f>
        <v>64142</v>
      </c>
      <c r="Z27" s="7">
        <f>'[2]MAR-14'!$C$44</f>
        <v>218</v>
      </c>
      <c r="AA27" s="88">
        <f>'[2]MAR-14'!$B$45</f>
        <v>42296</v>
      </c>
      <c r="AB27" s="102">
        <f>'[2]MAR-14'!$C$45</f>
        <v>29</v>
      </c>
      <c r="AC27" s="5">
        <f>'[2]MAR-14'!$B$46</f>
        <v>101023</v>
      </c>
      <c r="AD27" s="7">
        <f>'[2]MAR-14'!$C$46</f>
        <v>217</v>
      </c>
      <c r="AE27" s="88">
        <f>'[2]MAR-14'!$B$47</f>
        <v>19712</v>
      </c>
      <c r="AF27" s="102">
        <f>'[2]MAR-14'!$C$47</f>
        <v>137</v>
      </c>
      <c r="AG27" s="5">
        <f>'[2]MAR-14'!$B$48</f>
        <v>11472</v>
      </c>
      <c r="AH27" s="7">
        <f>'[2]MAR-14'!$C$48</f>
        <v>173</v>
      </c>
      <c r="AI27" s="88">
        <f>'[2]MAR-14'!$B$49</f>
        <v>11218</v>
      </c>
      <c r="AJ27" s="102">
        <f>'[2]MAR-14'!$C$49</f>
        <v>102</v>
      </c>
      <c r="AK27" s="5">
        <f>'[2]MAR-14'!$B$50</f>
        <v>13807</v>
      </c>
      <c r="AL27" s="7">
        <f>'[2]MAR-14'!$C$50</f>
        <v>166</v>
      </c>
      <c r="AM27" s="88">
        <f>'[2]MAR-14'!$B$51</f>
        <v>807710</v>
      </c>
      <c r="AN27" s="102">
        <f>'[2]MAR-14'!$C$51</f>
        <v>10087</v>
      </c>
      <c r="AO27" s="5">
        <f>'[2]MAR-14'!$B$52</f>
        <v>26046</v>
      </c>
      <c r="AP27" s="7">
        <f>'[2]MAR-14'!$C$52</f>
        <v>26</v>
      </c>
      <c r="AQ27" s="88">
        <f>'[2]MAR-14'!$B$53</f>
        <v>57370</v>
      </c>
      <c r="AR27" s="102">
        <f>'[2]MAR-14'!$C$53</f>
        <v>399</v>
      </c>
      <c r="AS27" s="5">
        <f>'[2]MAR-14'!$B$54</f>
        <v>16536</v>
      </c>
      <c r="AT27" s="7">
        <f>'[2]MAR-14'!$C$54</f>
        <v>157</v>
      </c>
      <c r="AU27" s="88">
        <f>'[2]MAR-14'!$B$55</f>
        <v>87649</v>
      </c>
      <c r="AV27" s="102">
        <f>'[2]MAR-14'!$C$55</f>
        <v>1071</v>
      </c>
      <c r="AW27" s="5">
        <f>'[2]MAR-14'!$B$56</f>
        <v>12772</v>
      </c>
      <c r="AX27" s="7">
        <f>'[2]MAR-14'!$C$56</f>
        <v>96</v>
      </c>
      <c r="AY27" s="115">
        <f t="shared" si="2"/>
        <v>2392010</v>
      </c>
      <c r="AZ27" s="14">
        <f t="shared" si="3"/>
        <v>20352</v>
      </c>
      <c r="BA27" s="17">
        <f t="shared" si="4"/>
        <v>2412362</v>
      </c>
    </row>
    <row r="28" spans="2:54" x14ac:dyDescent="0.25">
      <c r="B28" s="15">
        <v>41730</v>
      </c>
      <c r="C28" s="6">
        <f>'[2]ABR-14'!$B$33</f>
        <v>176956</v>
      </c>
      <c r="D28" s="92">
        <f>'[2]ABR-14'!$C$33</f>
        <v>677</v>
      </c>
      <c r="E28" s="5">
        <f>'[2]ABR-14'!$B$34</f>
        <v>19544</v>
      </c>
      <c r="F28" s="7">
        <f>'[2]ABR-14'!$C$34</f>
        <v>201</v>
      </c>
      <c r="G28" s="88">
        <f>'[2]ABR-14'!$B$35</f>
        <v>29708</v>
      </c>
      <c r="H28" s="102">
        <f>'[2]ABR-14'!$C$35</f>
        <v>14</v>
      </c>
      <c r="I28" s="5">
        <f>'[2]ABR-14'!$B$36</f>
        <v>24087</v>
      </c>
      <c r="J28" s="7">
        <f>'[2]ABR-14'!$C$36</f>
        <v>247</v>
      </c>
      <c r="K28" s="88">
        <f>'[2]ABR-14'!$B$37</f>
        <v>60477</v>
      </c>
      <c r="L28" s="102">
        <f>'[2]ABR-14'!$C$37</f>
        <v>613</v>
      </c>
      <c r="M28" s="5">
        <f>'[2]ABR-14'!$B$38</f>
        <v>45302</v>
      </c>
      <c r="N28" s="7">
        <f>'[2]ABR-14'!$C$38</f>
        <v>300</v>
      </c>
      <c r="O28" s="88">
        <f>'[2]ABR-14'!$B$39</f>
        <v>77039</v>
      </c>
      <c r="P28" s="102">
        <f>'[2]ABR-14'!$C$39</f>
        <v>192</v>
      </c>
      <c r="Q28" s="5">
        <f>'[2]ABR-14'!$B$40</f>
        <v>41407</v>
      </c>
      <c r="R28" s="7">
        <f>'[2]ABR-14'!$C$40</f>
        <v>296</v>
      </c>
      <c r="S28" s="88">
        <f>'[2]ABR-14'!$B$41</f>
        <v>7982</v>
      </c>
      <c r="T28" s="102">
        <f>'[2]ABR-14'!$C$41</f>
        <v>2</v>
      </c>
      <c r="U28" s="5">
        <f>'[2]ABR-14'!$B$42</f>
        <v>572808</v>
      </c>
      <c r="V28" s="7">
        <f>'[2]ABR-14'!$C$42</f>
        <v>3853</v>
      </c>
      <c r="W28" s="88">
        <f>'[2]ABR-14'!$B$43</f>
        <v>65405</v>
      </c>
      <c r="X28" s="102">
        <f>'[2]ABR-14'!$C$43</f>
        <v>1086</v>
      </c>
      <c r="Y28" s="5">
        <f>'[2]ABR-14'!$B$44</f>
        <v>63986</v>
      </c>
      <c r="Z28" s="7">
        <f>'[2]ABR-14'!$C$44</f>
        <v>218</v>
      </c>
      <c r="AA28" s="88">
        <f>'[2]ABR-14'!$B$45</f>
        <v>42184</v>
      </c>
      <c r="AB28" s="102">
        <f>'[2]ABR-14'!$C$45</f>
        <v>29</v>
      </c>
      <c r="AC28" s="5">
        <f>'[2]ABR-14'!$B$46</f>
        <v>101129</v>
      </c>
      <c r="AD28" s="7">
        <f>'[2]ABR-14'!$C$46</f>
        <v>217</v>
      </c>
      <c r="AE28" s="88">
        <f>'[2]ABR-14'!$B$47</f>
        <v>19494</v>
      </c>
      <c r="AF28" s="102">
        <f>'[2]ABR-14'!$C$47</f>
        <v>143</v>
      </c>
      <c r="AG28" s="5">
        <f>'[2]ABR-14'!$B$48</f>
        <v>11490</v>
      </c>
      <c r="AH28" s="7">
        <f>'[2]ABR-14'!$C$48</f>
        <v>174</v>
      </c>
      <c r="AI28" s="88">
        <f>'[2]ABR-14'!$B$49</f>
        <v>11382</v>
      </c>
      <c r="AJ28" s="102">
        <f>'[2]ABR-14'!$C$49</f>
        <v>102</v>
      </c>
      <c r="AK28" s="5">
        <f>'[2]ABR-14'!$B$50</f>
        <v>13784</v>
      </c>
      <c r="AL28" s="7">
        <f>'[2]ABR-14'!$C$50</f>
        <v>167</v>
      </c>
      <c r="AM28" s="88">
        <f>'[2]ABR-14'!$B$51</f>
        <v>807237</v>
      </c>
      <c r="AN28" s="102">
        <f>'[2]ABR-14'!$C$51</f>
        <v>10203</v>
      </c>
      <c r="AO28" s="5">
        <f>'[2]ABR-14'!$B$52</f>
        <v>25915</v>
      </c>
      <c r="AP28" s="7">
        <f>'[2]ABR-14'!$C$52</f>
        <v>28</v>
      </c>
      <c r="AQ28" s="88">
        <f>'[2]ABR-14'!$B$53</f>
        <v>56950</v>
      </c>
      <c r="AR28" s="102">
        <f>'[2]ABR-14'!$C$53</f>
        <v>423</v>
      </c>
      <c r="AS28" s="5">
        <f>'[2]ABR-14'!$B$54</f>
        <v>16527</v>
      </c>
      <c r="AT28" s="7">
        <f>'[2]ABR-14'!$C$54</f>
        <v>162</v>
      </c>
      <c r="AU28" s="88">
        <f>'[2]ABR-14'!$B$55</f>
        <v>87638</v>
      </c>
      <c r="AV28" s="102">
        <f>'[2]ABR-14'!$C$55</f>
        <v>1051</v>
      </c>
      <c r="AW28" s="5">
        <f>'[2]ABR-14'!$B$56</f>
        <v>12681</v>
      </c>
      <c r="AX28" s="7">
        <f>'[2]ABR-14'!$C$56</f>
        <v>98</v>
      </c>
      <c r="AY28" s="115">
        <f t="shared" si="2"/>
        <v>2391112</v>
      </c>
      <c r="AZ28" s="14">
        <f t="shared" si="3"/>
        <v>20496</v>
      </c>
      <c r="BA28" s="17">
        <f t="shared" si="4"/>
        <v>2411608</v>
      </c>
    </row>
    <row r="29" spans="2:54" x14ac:dyDescent="0.25">
      <c r="B29" s="15">
        <v>41760</v>
      </c>
      <c r="C29" s="6">
        <f>'[2]MAY-14'!$B$33</f>
        <v>176986</v>
      </c>
      <c r="D29" s="92">
        <f>'[2]MAY-14'!$C$33</f>
        <v>668</v>
      </c>
      <c r="E29" s="5">
        <f>'[2]MAY-14'!$B$34</f>
        <v>19634</v>
      </c>
      <c r="F29" s="7">
        <f>'[2]MAY-14'!$C$34</f>
        <v>200</v>
      </c>
      <c r="G29" s="88">
        <f>'[2]MAY-14'!$B$35</f>
        <v>29673</v>
      </c>
      <c r="H29" s="102">
        <f>'[2]MAY-14'!$C$35</f>
        <v>14</v>
      </c>
      <c r="I29" s="5">
        <f>'[2]MAY-14'!$B$36</f>
        <v>23975</v>
      </c>
      <c r="J29" s="7">
        <f>'[2]MAY-14'!$C$36</f>
        <v>247</v>
      </c>
      <c r="K29" s="88">
        <f>'[2]MAY-14'!$B$37</f>
        <v>60439</v>
      </c>
      <c r="L29" s="102">
        <f>'[2]MAY-14'!$C$37</f>
        <v>600</v>
      </c>
      <c r="M29" s="5">
        <f>'[2]MAY-14'!$B$38</f>
        <v>45158</v>
      </c>
      <c r="N29" s="7">
        <f>'[2]MAY-14'!$C$38</f>
        <v>296</v>
      </c>
      <c r="O29" s="88">
        <f>'[2]MAY-14'!$B$39</f>
        <v>76823</v>
      </c>
      <c r="P29" s="102">
        <f>'[2]MAY-14'!$C$39</f>
        <v>199</v>
      </c>
      <c r="Q29" s="5">
        <f>'[2]MAY-14'!$B$40</f>
        <v>41254</v>
      </c>
      <c r="R29" s="7">
        <f>'[2]MAY-14'!$C$40</f>
        <v>289</v>
      </c>
      <c r="S29" s="88">
        <f>'[2]MAY-14'!$B$41</f>
        <v>7965</v>
      </c>
      <c r="T29" s="102">
        <f>'[2]MAY-14'!$C$41</f>
        <v>2</v>
      </c>
      <c r="U29" s="5">
        <f>'[2]MAY-14'!$B$42</f>
        <v>572751</v>
      </c>
      <c r="V29" s="7">
        <f>'[2]MAY-14'!$C$42</f>
        <v>3845</v>
      </c>
      <c r="W29" s="88">
        <f>'[2]MAY-14'!$B$43</f>
        <v>65628</v>
      </c>
      <c r="X29" s="102">
        <f>'[2]MAY-14'!$C$43</f>
        <v>1089</v>
      </c>
      <c r="Y29" s="5">
        <f>'[2]MAY-14'!$B$44</f>
        <v>63952</v>
      </c>
      <c r="Z29" s="7">
        <f>'[2]MAY-14'!$C$44</f>
        <v>218</v>
      </c>
      <c r="AA29" s="88">
        <f>'[2]MAY-14'!$B$45</f>
        <v>42051</v>
      </c>
      <c r="AB29" s="102">
        <f>'[2]MAY-14'!$C$45</f>
        <v>29</v>
      </c>
      <c r="AC29" s="5">
        <f>'[2]MAY-14'!$B$46</f>
        <v>101367</v>
      </c>
      <c r="AD29" s="7">
        <f>'[2]MAY-14'!$C$46</f>
        <v>217</v>
      </c>
      <c r="AE29" s="88">
        <f>'[2]MAY-14'!$B$47</f>
        <v>19532</v>
      </c>
      <c r="AF29" s="102">
        <f>'[2]MAY-14'!$C$47</f>
        <v>145</v>
      </c>
      <c r="AG29" s="5">
        <f>'[2]MAY-14'!$B$48</f>
        <v>11476</v>
      </c>
      <c r="AH29" s="7">
        <f>'[2]MAY-14'!$C$48</f>
        <v>174</v>
      </c>
      <c r="AI29" s="88">
        <f>'[2]MAY-14'!$B$49</f>
        <v>11519</v>
      </c>
      <c r="AJ29" s="102">
        <f>'[2]MAY-14'!$C$49</f>
        <v>104</v>
      </c>
      <c r="AK29" s="5">
        <f>'[2]MAY-14'!$B$50</f>
        <v>13816</v>
      </c>
      <c r="AL29" s="7">
        <f>'[2]MAY-14'!$C$50</f>
        <v>161</v>
      </c>
      <c r="AM29" s="88">
        <f>'[2]MAY-14'!$B$51</f>
        <v>807620</v>
      </c>
      <c r="AN29" s="102">
        <f>'[2]MAY-14'!$C$51</f>
        <v>10215</v>
      </c>
      <c r="AO29" s="5">
        <f>'[2]MAY-14'!$B$52</f>
        <v>25981</v>
      </c>
      <c r="AP29" s="7">
        <f>'[2]MAY-14'!$C$52</f>
        <v>28</v>
      </c>
      <c r="AQ29" s="88">
        <f>'[2]MAY-14'!$B$53</f>
        <v>56708</v>
      </c>
      <c r="AR29" s="102">
        <f>'[2]MAY-14'!$C$53</f>
        <v>424</v>
      </c>
      <c r="AS29" s="5">
        <f>'[2]MAY-14'!$B$54</f>
        <v>16586</v>
      </c>
      <c r="AT29" s="7">
        <f>'[2]MAY-14'!$C$54</f>
        <v>169</v>
      </c>
      <c r="AU29" s="88">
        <f>'[2]MAY-14'!$B$55</f>
        <v>87647</v>
      </c>
      <c r="AV29" s="102">
        <f>'[2]MAY-14'!$C$55</f>
        <v>1045</v>
      </c>
      <c r="AW29" s="5">
        <f>'[2]MAY-14'!$B$56</f>
        <v>12598</v>
      </c>
      <c r="AX29" s="7">
        <f>'[2]MAY-14'!$C$56</f>
        <v>100</v>
      </c>
      <c r="AY29" s="115">
        <f t="shared" si="2"/>
        <v>2391139</v>
      </c>
      <c r="AZ29" s="14">
        <f t="shared" si="3"/>
        <v>20478</v>
      </c>
      <c r="BA29" s="17">
        <f t="shared" si="4"/>
        <v>2411617</v>
      </c>
    </row>
    <row r="30" spans="2:54" x14ac:dyDescent="0.25">
      <c r="B30" s="15">
        <v>41791</v>
      </c>
      <c r="C30" s="6">
        <f>'[2]JUN-14'!$B$32</f>
        <v>176863</v>
      </c>
      <c r="D30" s="95">
        <f>'[2]JUN-14'!$C$32</f>
        <v>678</v>
      </c>
      <c r="E30" s="4">
        <f>'[2]JUN-14'!$B$33</f>
        <v>19644</v>
      </c>
      <c r="F30" s="10">
        <f>'[2]JUN-14'!$C$33</f>
        <v>200</v>
      </c>
      <c r="G30" s="9">
        <f>'[2]JUN-14'!$B$34</f>
        <v>29588</v>
      </c>
      <c r="H30" s="105">
        <f>'[2]JUN-14'!$C$34</f>
        <v>14</v>
      </c>
      <c r="I30" s="4">
        <f>'[2]JUN-14'!$B$35</f>
        <v>23980</v>
      </c>
      <c r="J30" s="10">
        <f>'[2]JUN-14'!$C$35</f>
        <v>198</v>
      </c>
      <c r="K30" s="9">
        <f>'[2]JUN-14'!$B$36</f>
        <v>60402</v>
      </c>
      <c r="L30" s="105">
        <f>'[2]JUN-14'!$C$36</f>
        <v>597</v>
      </c>
      <c r="M30" s="4">
        <f>'[2]JUN-14'!$B$37</f>
        <v>45134</v>
      </c>
      <c r="N30" s="10">
        <f>'[2]JUN-14'!$C$37</f>
        <v>298</v>
      </c>
      <c r="O30" s="9">
        <f>'[2]JUN-14'!$B$38</f>
        <v>77193</v>
      </c>
      <c r="P30" s="105">
        <f>'[2]JUN-14'!$C$38</f>
        <v>199</v>
      </c>
      <c r="Q30" s="4">
        <f>'[2]JUN-14'!$B$39</f>
        <v>41211</v>
      </c>
      <c r="R30" s="10">
        <f>'[2]JUN-14'!$C$39</f>
        <v>298</v>
      </c>
      <c r="S30" s="9">
        <f>'[2]JUN-14'!$B$40</f>
        <v>7960</v>
      </c>
      <c r="T30" s="105">
        <f>'[2]JUN-14'!$C$40</f>
        <v>2</v>
      </c>
      <c r="U30" s="4">
        <f>'[2]JUN-14'!$B$41</f>
        <v>573662</v>
      </c>
      <c r="V30" s="10">
        <f>'[2]JUN-14'!$C$41</f>
        <v>3793</v>
      </c>
      <c r="W30" s="9">
        <f>'[2]JUN-14'!$B$42</f>
        <v>65667</v>
      </c>
      <c r="X30" s="105">
        <f>'[2]JUN-14'!$C$42</f>
        <v>1094</v>
      </c>
      <c r="Y30" s="4">
        <f>'[2]JUN-14'!$B$43</f>
        <v>63895</v>
      </c>
      <c r="Z30" s="10">
        <f>'[2]JUN-14'!$C$43</f>
        <v>217</v>
      </c>
      <c r="AA30" s="9">
        <f>'[2]JUN-14'!$B$44</f>
        <v>42374</v>
      </c>
      <c r="AB30" s="105">
        <f>'[2]JUN-14'!$C$44</f>
        <v>29</v>
      </c>
      <c r="AC30" s="4">
        <f>'[2]JUN-14'!$B$45</f>
        <v>101800</v>
      </c>
      <c r="AD30" s="10">
        <f>'[2]JUN-14'!$C$45</f>
        <v>215</v>
      </c>
      <c r="AE30" s="9">
        <f>'[2]JUN-14'!$B$46</f>
        <v>19607</v>
      </c>
      <c r="AF30" s="105">
        <f>'[2]JUN-14'!$C$46</f>
        <v>150</v>
      </c>
      <c r="AG30" s="4">
        <f>'[2]JUN-14'!$B$47</f>
        <v>11498</v>
      </c>
      <c r="AH30" s="10">
        <f>'[2]JUN-14'!$C$47</f>
        <v>174</v>
      </c>
      <c r="AI30" s="9">
        <f>'[2]JUN-14'!$B$48</f>
        <v>11534</v>
      </c>
      <c r="AJ30" s="105">
        <f>'[2]JUN-14'!$C$48</f>
        <v>104</v>
      </c>
      <c r="AK30" s="4">
        <f>'[2]JUN-14'!$B$49</f>
        <v>13836</v>
      </c>
      <c r="AL30" s="10">
        <f>'[2]JUN-14'!$C$49</f>
        <v>159</v>
      </c>
      <c r="AM30" s="9">
        <f>'[2]JUN-14'!$B$50</f>
        <v>807014</v>
      </c>
      <c r="AN30" s="105">
        <f>'[2]JUN-14'!$C$50</f>
        <v>10335</v>
      </c>
      <c r="AO30" s="4">
        <f>'[2]JUN-14'!$B$51</f>
        <v>25921</v>
      </c>
      <c r="AP30" s="10">
        <f>'[2]JUN-14'!$C$51</f>
        <v>28</v>
      </c>
      <c r="AQ30" s="9">
        <f>'[2]JUN-14'!$B$52</f>
        <v>56945</v>
      </c>
      <c r="AR30" s="105">
        <f>'[2]JUN-14'!$C$52</f>
        <v>421</v>
      </c>
      <c r="AS30" s="4">
        <f>'[2]JUN-14'!$B$53</f>
        <v>16772</v>
      </c>
      <c r="AT30" s="10">
        <f>'[2]JUN-14'!$C$53</f>
        <v>171</v>
      </c>
      <c r="AU30" s="9">
        <f>'[2]JUN-14'!$B$54</f>
        <v>88000</v>
      </c>
      <c r="AV30" s="105">
        <f>'[2]JUN-14'!$C$54</f>
        <v>1058</v>
      </c>
      <c r="AW30" s="4">
        <f>'[2]JUN-14'!$B$55</f>
        <v>12535</v>
      </c>
      <c r="AX30" s="10">
        <f>'[2]JUN-14'!$C$55</f>
        <v>100</v>
      </c>
      <c r="AY30" s="115">
        <f t="shared" si="2"/>
        <v>2393035</v>
      </c>
      <c r="AZ30" s="14">
        <f t="shared" si="3"/>
        <v>20532</v>
      </c>
      <c r="BA30" s="17">
        <f t="shared" si="4"/>
        <v>2413567</v>
      </c>
    </row>
    <row r="31" spans="2:54" x14ac:dyDescent="0.25">
      <c r="B31" s="15">
        <v>41821</v>
      </c>
      <c r="C31" s="6">
        <f>'[2]JUL-14 '!$B$33</f>
        <v>177018</v>
      </c>
      <c r="D31" s="95">
        <f>'[2]JUL-14 '!$C$33</f>
        <v>672</v>
      </c>
      <c r="E31" s="4">
        <f>'[2]JUL-14 '!$B$34</f>
        <v>19680</v>
      </c>
      <c r="F31" s="10">
        <f>'[2]JUL-14 '!$C$34</f>
        <v>199</v>
      </c>
      <c r="G31" s="9">
        <f>'[2]JUL-14 '!$B$35</f>
        <v>29528</v>
      </c>
      <c r="H31" s="105">
        <f>'[2]JUL-14 '!$C$35</f>
        <v>14</v>
      </c>
      <c r="I31" s="4">
        <f>'[2]JUL-14 '!$B$36</f>
        <v>23844</v>
      </c>
      <c r="J31" s="10">
        <f>'[2]JUL-14 '!$C$36</f>
        <v>198</v>
      </c>
      <c r="K31" s="9">
        <f>'[2]JUL-14 '!$B$37</f>
        <v>60015</v>
      </c>
      <c r="L31" s="105">
        <f>'[2]JUL-14 '!$C$37</f>
        <v>591</v>
      </c>
      <c r="M31" s="4">
        <f>'[2]JUL-14 '!$B$38</f>
        <v>44832</v>
      </c>
      <c r="N31" s="10">
        <f>'[2]JUL-14 '!$C$38</f>
        <v>286</v>
      </c>
      <c r="O31" s="9">
        <f>'[2]JUL-14 '!$B$39</f>
        <v>77156</v>
      </c>
      <c r="P31" s="105">
        <f>'[2]JUL-14 '!$C$39</f>
        <v>203</v>
      </c>
      <c r="Q31" s="4">
        <f>'[2]JUL-14 '!$B$40</f>
        <v>40671</v>
      </c>
      <c r="R31" s="10">
        <f>'[2]JUL-14 '!$C$40</f>
        <v>301</v>
      </c>
      <c r="S31" s="9">
        <f>'[2]JUL-14 '!$B$41</f>
        <v>7900</v>
      </c>
      <c r="T31" s="105">
        <f>'[2]JUL-14 '!$C$41</f>
        <v>2</v>
      </c>
      <c r="U31" s="4">
        <f>'[2]JUL-14 '!$B$42</f>
        <v>572366</v>
      </c>
      <c r="V31" s="10">
        <f>'[2]JUL-14 '!$C$42</f>
        <v>3756</v>
      </c>
      <c r="W31" s="9">
        <f>'[2]JUL-14 '!$B$43</f>
        <v>65372</v>
      </c>
      <c r="X31" s="105">
        <f>'[2]JUL-14 '!$C$43</f>
        <v>1080</v>
      </c>
      <c r="Y31" s="4">
        <f>'[2]JUL-14 '!$B$44</f>
        <v>63869</v>
      </c>
      <c r="Z31" s="10">
        <f>'[2]JUL-14 '!$C$44</f>
        <v>218</v>
      </c>
      <c r="AA31" s="9">
        <f>'[2]JUL-14 '!$B$45</f>
        <v>42187</v>
      </c>
      <c r="AB31" s="105">
        <f>'[2]JUL-14 '!$C$45</f>
        <v>29</v>
      </c>
      <c r="AC31" s="4">
        <f>'[2]JUL-14 '!$B$46</f>
        <v>102102</v>
      </c>
      <c r="AD31" s="10">
        <f>'[2]JUL-14 '!$C$46</f>
        <v>209</v>
      </c>
      <c r="AE31" s="9">
        <f>'[2]JUL-14 '!$B$47</f>
        <v>19553</v>
      </c>
      <c r="AF31" s="105">
        <f>'[2]JUL-14 '!$C$47</f>
        <v>150</v>
      </c>
      <c r="AG31" s="4">
        <f>'[2]JUL-14 '!$B$48</f>
        <v>11461</v>
      </c>
      <c r="AH31" s="10">
        <f>'[2]JUL-14 '!$C$48</f>
        <v>174</v>
      </c>
      <c r="AI31" s="9">
        <f>'[2]JUL-14 '!$B$49</f>
        <v>11354</v>
      </c>
      <c r="AJ31" s="105">
        <f>'[2]JUL-14 '!$C$49</f>
        <v>104</v>
      </c>
      <c r="AK31" s="4">
        <f>'[2]JUL-14 '!$B$50</f>
        <v>13830</v>
      </c>
      <c r="AL31" s="10">
        <f>'[2]JUL-14 '!$C$50</f>
        <v>159</v>
      </c>
      <c r="AM31" s="9">
        <f>'[2]JUL-14 '!$B$51</f>
        <v>805214</v>
      </c>
      <c r="AN31" s="105">
        <f>'[2]JUL-14 '!$C$51</f>
        <v>10348</v>
      </c>
      <c r="AO31" s="4">
        <f>'[2]JUL-14 '!$B$52</f>
        <v>25876</v>
      </c>
      <c r="AP31" s="10">
        <f>'[2]JUL-14 '!$C$52</f>
        <v>28</v>
      </c>
      <c r="AQ31" s="9">
        <f>'[2]JUL-14 '!$B$53</f>
        <v>57089</v>
      </c>
      <c r="AR31" s="105">
        <f>'[2]JUL-14 '!$C$53</f>
        <v>432</v>
      </c>
      <c r="AS31" s="4">
        <f>'[2]JUL-14 '!$B$54</f>
        <v>16760</v>
      </c>
      <c r="AT31" s="10">
        <f>'[2]JUL-14 '!$C$54</f>
        <v>167</v>
      </c>
      <c r="AU31" s="9">
        <f>'[2]JUL-14 '!$B$55</f>
        <v>87333</v>
      </c>
      <c r="AV31" s="105">
        <f>'[2]JUL-14 '!$C$55</f>
        <v>1069</v>
      </c>
      <c r="AW31" s="4">
        <f>'[2]JUL-14 '!$B$56</f>
        <v>12424</v>
      </c>
      <c r="AX31" s="7">
        <f>'[2]JUL-14 '!$C$56</f>
        <v>100</v>
      </c>
      <c r="AY31" s="115">
        <f t="shared" si="2"/>
        <v>2387434</v>
      </c>
      <c r="AZ31" s="14">
        <f t="shared" si="3"/>
        <v>20489</v>
      </c>
      <c r="BA31" s="17">
        <f t="shared" si="4"/>
        <v>2407923</v>
      </c>
    </row>
    <row r="32" spans="2:54" x14ac:dyDescent="0.25">
      <c r="B32" s="15">
        <v>41852</v>
      </c>
      <c r="C32" s="6">
        <f>'[2]AGO-14'!$B$33</f>
        <v>176934</v>
      </c>
      <c r="D32" s="95">
        <f>'[2]AGO-14'!$C$33</f>
        <v>682</v>
      </c>
      <c r="E32" s="4">
        <f>'[2]AGO-14'!$B$34</f>
        <v>19783</v>
      </c>
      <c r="F32" s="10">
        <f>'[2]AGO-14'!$C$34</f>
        <v>199</v>
      </c>
      <c r="G32" s="9">
        <f>'[2]AGO-14'!$B$35</f>
        <v>29493</v>
      </c>
      <c r="H32" s="105">
        <f>'[2]AGO-14'!$C$35</f>
        <v>14</v>
      </c>
      <c r="I32" s="4">
        <f>'[2]AGO-14'!$B$36</f>
        <v>23816</v>
      </c>
      <c r="J32" s="10">
        <f>'[2]AGO-14'!$C$36</f>
        <v>198</v>
      </c>
      <c r="K32" s="9">
        <f>'[2]AGO-14'!$B$37</f>
        <v>60105</v>
      </c>
      <c r="L32" s="105">
        <f>'[2]AGO-14'!$C$37</f>
        <v>592</v>
      </c>
      <c r="M32" s="4">
        <f>'[2]AGO-14'!$B$38</f>
        <v>44876</v>
      </c>
      <c r="N32" s="10">
        <f>'[2]AGO-14'!$C$38</f>
        <v>286</v>
      </c>
      <c r="O32" s="9">
        <f>'[2]AGO-14'!$B$39</f>
        <v>76896</v>
      </c>
      <c r="P32" s="105">
        <f>'[2]AGO-14'!$C$39</f>
        <v>201</v>
      </c>
      <c r="Q32" s="4">
        <f>'[2]AGO-14'!$B$40</f>
        <v>40606</v>
      </c>
      <c r="R32" s="10">
        <f>'[2]AGO-14'!$C$40</f>
        <v>301</v>
      </c>
      <c r="S32" s="9">
        <f>'[2]AGO-14'!$B$41</f>
        <v>8218</v>
      </c>
      <c r="T32" s="105">
        <f>'[2]AGO-14'!$C$41</f>
        <v>2</v>
      </c>
      <c r="U32" s="4">
        <f>'[2]AGO-14'!$B$42</f>
        <v>574655</v>
      </c>
      <c r="V32" s="10">
        <f>'[2]AGO-14'!$C$42</f>
        <v>3700</v>
      </c>
      <c r="W32" s="9">
        <f>'[2]AGO-14'!$B$43</f>
        <v>65458</v>
      </c>
      <c r="X32" s="105">
        <f>'[2]AGO-14'!$C$43</f>
        <v>1068</v>
      </c>
      <c r="Y32" s="4">
        <f>'[2]AGO-14'!$B$44</f>
        <v>63835</v>
      </c>
      <c r="Z32" s="10">
        <f>'[2]AGO-14'!$C$44</f>
        <v>218</v>
      </c>
      <c r="AA32" s="9">
        <f>'[2]AGO-14'!$B$45</f>
        <v>42264</v>
      </c>
      <c r="AB32" s="105">
        <f>'[2]AGO-14'!$C$45</f>
        <v>29</v>
      </c>
      <c r="AC32" s="4">
        <f>'[2]AGO-14'!$B$46</f>
        <v>102533</v>
      </c>
      <c r="AD32" s="10">
        <f>'[2]AGO-14'!$C$46</f>
        <v>215</v>
      </c>
      <c r="AE32" s="9">
        <f>'[2]AGO-14'!$B$47</f>
        <v>19535</v>
      </c>
      <c r="AF32" s="105">
        <f>'[2]AGO-14'!$C$47</f>
        <v>151</v>
      </c>
      <c r="AG32" s="4">
        <f>'[2]AGO-14'!$B$48</f>
        <v>11536</v>
      </c>
      <c r="AH32" s="10">
        <f>'[2]AGO-14'!$C$48</f>
        <v>174</v>
      </c>
      <c r="AI32" s="9">
        <f>'[2]AGO-14'!$B$49</f>
        <v>11404</v>
      </c>
      <c r="AJ32" s="105">
        <f>'[2]AGO-14'!$C$49</f>
        <v>104</v>
      </c>
      <c r="AK32" s="4">
        <f>'[2]AGO-14'!$B$50</f>
        <v>13938</v>
      </c>
      <c r="AL32" s="10">
        <f>'[2]AGO-14'!$C$50</f>
        <v>159</v>
      </c>
      <c r="AM32" s="9">
        <f>'[2]AGO-14'!$B$51</f>
        <v>805778</v>
      </c>
      <c r="AN32" s="105">
        <f>'[2]AGO-14'!$C$51</f>
        <v>10436</v>
      </c>
      <c r="AO32" s="4">
        <f>'[2]AGO-14'!$B$52</f>
        <v>25856</v>
      </c>
      <c r="AP32" s="10">
        <f>'[2]AGO-14'!$C$52</f>
        <v>28</v>
      </c>
      <c r="AQ32" s="9">
        <f>'[2]AGO-14'!$B$53</f>
        <v>56910</v>
      </c>
      <c r="AR32" s="105">
        <f>'[2]AGO-14'!$C$53</f>
        <v>373</v>
      </c>
      <c r="AS32" s="4">
        <f>'[2]AGO-14'!$B$54</f>
        <v>16689</v>
      </c>
      <c r="AT32" s="10">
        <f>'[2]AGO-14'!$C$54</f>
        <v>169</v>
      </c>
      <c r="AU32" s="9">
        <f>'[2]AGO-14'!$B$55</f>
        <v>87343</v>
      </c>
      <c r="AV32" s="105">
        <f>'[2]AGO-14'!$C$55</f>
        <v>1067</v>
      </c>
      <c r="AW32" s="4">
        <f>'[2]AGO-14'!$B$56</f>
        <v>12480</v>
      </c>
      <c r="AX32" s="10">
        <f>'[2]AGO-14'!$C$56</f>
        <v>100</v>
      </c>
      <c r="AY32" s="115">
        <f t="shared" si="2"/>
        <v>2390941</v>
      </c>
      <c r="AZ32" s="14">
        <f t="shared" si="3"/>
        <v>20466</v>
      </c>
      <c r="BA32" s="17">
        <f t="shared" si="4"/>
        <v>2411407</v>
      </c>
    </row>
    <row r="33" spans="1:53" x14ac:dyDescent="0.25">
      <c r="B33" s="15">
        <v>41883</v>
      </c>
      <c r="C33" s="6">
        <f>'[2]SEP-14 '!$B$33</f>
        <v>176815</v>
      </c>
      <c r="D33" s="95">
        <f>'[2]SEP-14 '!$C$33</f>
        <v>682</v>
      </c>
      <c r="E33" s="4">
        <f>'[2]SEP-14 '!$B$34</f>
        <v>19792</v>
      </c>
      <c r="F33" s="10">
        <f>'[2]SEP-14 '!$C$34</f>
        <v>193</v>
      </c>
      <c r="G33" s="9">
        <f>'[2]SEP-14 '!$B$35</f>
        <v>29422</v>
      </c>
      <c r="H33" s="105">
        <f>'[2]SEP-14 '!$C$35</f>
        <v>14</v>
      </c>
      <c r="I33" s="4">
        <f>'[2]SEP-14 '!$B$36</f>
        <v>23758</v>
      </c>
      <c r="J33" s="10">
        <f>'[2]SEP-14 '!$C$36</f>
        <v>201</v>
      </c>
      <c r="K33" s="9">
        <f>'[2]SEP-14 '!$B$37</f>
        <v>60359</v>
      </c>
      <c r="L33" s="105">
        <f>'[2]SEP-14 '!$C$37</f>
        <v>581</v>
      </c>
      <c r="M33" s="4">
        <f>'[2]SEP-14 '!$B$38</f>
        <v>44835</v>
      </c>
      <c r="N33" s="10">
        <f>'[2]SEP-14 '!$C$38</f>
        <v>278</v>
      </c>
      <c r="O33" s="9">
        <f>'[2]SEP-14 '!$B$39</f>
        <v>76737</v>
      </c>
      <c r="P33" s="105">
        <f>'[2]SEP-14 '!$C$39</f>
        <v>195</v>
      </c>
      <c r="Q33" s="4">
        <f>'[2]SEP-14 '!$B$40</f>
        <v>40390</v>
      </c>
      <c r="R33" s="10">
        <f>'[2]SEP-14 '!$C$40</f>
        <v>300</v>
      </c>
      <c r="S33" s="9">
        <f>'[2]SEP-14 '!$B$41</f>
        <v>7846</v>
      </c>
      <c r="T33" s="105">
        <f>'[2]SEP-14 '!$C$41</f>
        <v>2</v>
      </c>
      <c r="U33" s="4">
        <f>'[2]SEP-14 '!$B$42</f>
        <v>574082</v>
      </c>
      <c r="V33" s="10">
        <f>'[2]SEP-14 '!$C$42</f>
        <v>3595</v>
      </c>
      <c r="W33" s="9">
        <f>'[2]SEP-14 '!$B$43</f>
        <v>65561</v>
      </c>
      <c r="X33" s="105">
        <f>'[2]SEP-14 '!$C$43</f>
        <v>1067</v>
      </c>
      <c r="Y33" s="4">
        <f>'[2]SEP-14 '!$B$44</f>
        <v>63698</v>
      </c>
      <c r="Z33" s="10">
        <f>'[2]SEP-14 '!$C$44</f>
        <v>217</v>
      </c>
      <c r="AA33" s="9">
        <f>'[2]SEP-14 '!$B$45</f>
        <v>42017</v>
      </c>
      <c r="AB33" s="105">
        <f>'[2]SEP-14 '!$C$45</f>
        <v>29</v>
      </c>
      <c r="AC33" s="4">
        <f>'[2]SEP-14 '!$B$46</f>
        <v>102626</v>
      </c>
      <c r="AD33" s="10">
        <f>'[2]SEP-14 '!$C$46</f>
        <v>212</v>
      </c>
      <c r="AE33" s="9">
        <f>'[2]SEP-14 '!$B$47</f>
        <v>19593</v>
      </c>
      <c r="AF33" s="105">
        <f>'[2]SEP-14 '!$C$47</f>
        <v>151</v>
      </c>
      <c r="AG33" s="4">
        <f>'[2]SEP-14 '!$B$48</f>
        <v>11538</v>
      </c>
      <c r="AH33" s="10">
        <f>'[2]SEP-14 '!$C$48</f>
        <v>176</v>
      </c>
      <c r="AI33" s="9">
        <f>'[2]SEP-14 '!$B$49</f>
        <v>11454</v>
      </c>
      <c r="AJ33" s="105">
        <f>'[2]SEP-14 '!$C$49</f>
        <v>104</v>
      </c>
      <c r="AK33" s="4">
        <f>'[2]SEP-14 '!$B$50</f>
        <v>13984</v>
      </c>
      <c r="AL33" s="10">
        <f>'[2]SEP-14 '!$C$50</f>
        <v>159</v>
      </c>
      <c r="AM33" s="9">
        <f>'[2]SEP-14 '!$B$51</f>
        <v>805220</v>
      </c>
      <c r="AN33" s="105">
        <f>'[2]SEP-14 '!$C$51</f>
        <v>10257</v>
      </c>
      <c r="AO33" s="4">
        <f>'[2]SEP-14 '!$B$52</f>
        <v>25933</v>
      </c>
      <c r="AP33" s="10">
        <f>'[2]SEP-14 '!$C$52</f>
        <v>28</v>
      </c>
      <c r="AQ33" s="9">
        <f>'[2]SEP-14 '!$B$53</f>
        <v>56717</v>
      </c>
      <c r="AR33" s="105">
        <f>'[2]SEP-14 '!$C$53</f>
        <v>377</v>
      </c>
      <c r="AS33" s="4">
        <f>'[2]SEP-14 '!$B$54</f>
        <v>16621</v>
      </c>
      <c r="AT33" s="10">
        <f>'[2]SEP-14 '!$C$54</f>
        <v>168</v>
      </c>
      <c r="AU33" s="9">
        <f>'[2]SEP-14 '!$B$55</f>
        <v>87143</v>
      </c>
      <c r="AV33" s="105">
        <f>'[2]SEP-14 '!$C$55</f>
        <v>1052</v>
      </c>
      <c r="AW33" s="4">
        <f>'[2]SEP-14 '!$B$56</f>
        <v>12434</v>
      </c>
      <c r="AX33" s="10">
        <f>'[2]SEP-14 '!$C$56</f>
        <v>100</v>
      </c>
      <c r="AY33" s="115">
        <f t="shared" si="2"/>
        <v>2388575</v>
      </c>
      <c r="AZ33" s="14">
        <f t="shared" si="3"/>
        <v>20138</v>
      </c>
      <c r="BA33" s="17">
        <f t="shared" si="4"/>
        <v>2408713</v>
      </c>
    </row>
    <row r="34" spans="1:53" x14ac:dyDescent="0.25">
      <c r="B34" s="15">
        <v>41913</v>
      </c>
      <c r="C34" s="6">
        <f>'[2]OCT-14'!$B$33</f>
        <v>176812</v>
      </c>
      <c r="D34" s="95">
        <f>'[2]OCT-14'!$C$33</f>
        <v>676</v>
      </c>
      <c r="E34" s="4">
        <f>'[2]OCT-14'!$B$34</f>
        <v>19999</v>
      </c>
      <c r="F34" s="10">
        <f>'[2]OCT-14'!$C$34</f>
        <v>182</v>
      </c>
      <c r="G34" s="9">
        <f>'[2]OCT-14'!$B$35</f>
        <v>29539</v>
      </c>
      <c r="H34" s="105">
        <f>'[2]OCT-14'!$C$35</f>
        <v>12</v>
      </c>
      <c r="I34" s="4">
        <f>'[2]OCT-14'!$B$36</f>
        <v>23818</v>
      </c>
      <c r="J34" s="10">
        <f>'[2]OCT-14'!$C$36</f>
        <v>201</v>
      </c>
      <c r="K34" s="9">
        <f>'[2]OCT-14'!$B$37</f>
        <v>60747</v>
      </c>
      <c r="L34" s="105">
        <f>'[2]OCT-14'!$C$37</f>
        <v>560</v>
      </c>
      <c r="M34" s="4">
        <f>'[2]OCT-14'!$B$38</f>
        <v>45093</v>
      </c>
      <c r="N34" s="10">
        <f>'[2]OCT-14'!$C$38</f>
        <v>264</v>
      </c>
      <c r="O34" s="9">
        <f>'[2]OCT-14'!$B$39</f>
        <v>77423</v>
      </c>
      <c r="P34" s="4">
        <f>'[2]OCT-14'!$C$39</f>
        <v>188</v>
      </c>
      <c r="Q34" s="4">
        <f>'[2]OCT-14'!$B$40</f>
        <v>40764</v>
      </c>
      <c r="R34" s="10">
        <f>'[2]OCT-14'!$C$40</f>
        <v>279</v>
      </c>
      <c r="S34" s="9">
        <f>'[2]OCT-14'!$B$41</f>
        <v>7870</v>
      </c>
      <c r="T34" s="105">
        <f>'[2]OCT-14'!$C$41</f>
        <v>2</v>
      </c>
      <c r="U34" s="4">
        <f>'[2]OCT-14'!$B$42</f>
        <v>579458</v>
      </c>
      <c r="V34" s="10">
        <f>'[2]OCT-14'!$C$42</f>
        <v>3528</v>
      </c>
      <c r="W34" s="9">
        <f>'[2]OCT-14'!$B$43</f>
        <v>65971</v>
      </c>
      <c r="X34" s="105">
        <f>'[2]OCT-14'!$C$43</f>
        <v>1053</v>
      </c>
      <c r="Y34" s="4">
        <f>'[2]OCT-14'!$B$44</f>
        <v>63957</v>
      </c>
      <c r="Z34" s="10">
        <f>'[2]OCT-14'!$C$44</f>
        <v>214</v>
      </c>
      <c r="AA34" s="9">
        <f>'[2]OCT-14'!$B$45</f>
        <v>42331</v>
      </c>
      <c r="AB34" s="105">
        <f>'[2]OCT-14'!$C$45</f>
        <v>29</v>
      </c>
      <c r="AC34" s="4">
        <f>'[2]OCT-14'!$B$46</f>
        <v>103534</v>
      </c>
      <c r="AD34" s="10">
        <f>'[2]OCT-14'!$C$46</f>
        <v>211</v>
      </c>
      <c r="AE34" s="9">
        <f>'[2]OCT-14'!$B$47</f>
        <v>19734</v>
      </c>
      <c r="AF34" s="105">
        <f>'[2]OCT-14'!$C$47</f>
        <v>149</v>
      </c>
      <c r="AG34" s="4">
        <f>'[2]OCT-14'!$B$48</f>
        <v>11605</v>
      </c>
      <c r="AH34" s="10">
        <f>'[2]OCT-14'!$C$48</f>
        <v>176</v>
      </c>
      <c r="AI34" s="9">
        <f>'[2]OCT-14'!$B$49</f>
        <v>11651</v>
      </c>
      <c r="AJ34" s="105">
        <f>'[2]OCT-14'!$C$49</f>
        <v>104</v>
      </c>
      <c r="AK34" s="4">
        <f>'[2]OCT-14'!$B$50</f>
        <v>14054</v>
      </c>
      <c r="AL34" s="10">
        <f>'[2]OCT-14'!$C$50</f>
        <v>159</v>
      </c>
      <c r="AM34" s="9">
        <f>'[2]OCT-14'!$B$51</f>
        <v>808380</v>
      </c>
      <c r="AN34" s="105">
        <f>'[2]OCT-14'!$C$51</f>
        <v>10206</v>
      </c>
      <c r="AO34" s="4">
        <f>'[2]OCT-14'!$B$52</f>
        <v>26324</v>
      </c>
      <c r="AP34" s="10">
        <f>'[2]OCT-14'!$C$52</f>
        <v>26</v>
      </c>
      <c r="AQ34" s="9">
        <f>'[2]OCT-14'!$B$53</f>
        <v>57208</v>
      </c>
      <c r="AR34" s="105">
        <f>'[2]OCT-14'!$C$53</f>
        <v>383</v>
      </c>
      <c r="AS34" s="4">
        <f>'[2]OCT-14'!$B$54</f>
        <v>16877</v>
      </c>
      <c r="AT34" s="10">
        <f>'[2]OCT-14'!$C$54</f>
        <v>163</v>
      </c>
      <c r="AU34" s="9">
        <f>'[2]OCT-14'!$B$55</f>
        <v>87604</v>
      </c>
      <c r="AV34" s="105">
        <f>'[2]OCT-14'!$C$55</f>
        <v>1045</v>
      </c>
      <c r="AW34" s="4">
        <f>'[2]OCT-14'!$B$56</f>
        <v>12520</v>
      </c>
      <c r="AX34" s="10">
        <f>'[2]OCT-14'!$C$56</f>
        <v>94</v>
      </c>
      <c r="AY34" s="115">
        <f t="shared" si="2"/>
        <v>2403273</v>
      </c>
      <c r="AZ34" s="14">
        <f t="shared" si="3"/>
        <v>19904</v>
      </c>
      <c r="BA34" s="17">
        <f t="shared" si="4"/>
        <v>2423177</v>
      </c>
    </row>
    <row r="35" spans="1:53" x14ac:dyDescent="0.25">
      <c r="B35" s="15">
        <v>41944</v>
      </c>
      <c r="C35" s="6">
        <f>'[2]NOV-14'!$B$33</f>
        <v>176913</v>
      </c>
      <c r="D35" s="95">
        <f>'[2]NOV-14'!$C$33</f>
        <v>686</v>
      </c>
      <c r="E35" s="4">
        <f>'[2]NOV-14'!$B$34</f>
        <v>20160</v>
      </c>
      <c r="F35" s="10">
        <f>'[2]NOV-14'!$C$34</f>
        <v>182</v>
      </c>
      <c r="G35" s="9">
        <f>'[2]NOV-14'!$B$35</f>
        <v>29632</v>
      </c>
      <c r="H35" s="105">
        <f>'[2]NOV-14'!$C$35</f>
        <v>12</v>
      </c>
      <c r="I35" s="4">
        <f>'[2]NOV-14'!$B$36</f>
        <v>23905</v>
      </c>
      <c r="J35" s="10">
        <f>'[2]NOV-14'!$C$36</f>
        <v>201</v>
      </c>
      <c r="K35" s="9">
        <f>'[2]NOV-14'!$B$37</f>
        <v>61028</v>
      </c>
      <c r="L35" s="105">
        <f>'[2]NOV-14'!$C$37</f>
        <v>560</v>
      </c>
      <c r="M35" s="4">
        <f>'[2]NOV-14'!$B$38</f>
        <v>45357</v>
      </c>
      <c r="N35" s="10">
        <f>'[2]NOV-14'!$C$38</f>
        <v>264</v>
      </c>
      <c r="O35" s="9">
        <f>'[2]NOV-14'!$B$39</f>
        <v>78239</v>
      </c>
      <c r="P35" s="105">
        <f>'[2]NOV-14'!$C$39</f>
        <v>192</v>
      </c>
      <c r="Q35" s="4">
        <f>'[2]NOV-14'!$B$40</f>
        <v>41222</v>
      </c>
      <c r="R35" s="10">
        <f>'[2]NOV-14'!$C$40</f>
        <v>278</v>
      </c>
      <c r="S35" s="9">
        <f>'[2]NOV-14'!$B$41</f>
        <v>7896</v>
      </c>
      <c r="T35" s="105">
        <f>'[2]NOV-14'!$C$41</f>
        <v>2</v>
      </c>
      <c r="U35" s="4">
        <f>'[2]NOV-14'!$B$42</f>
        <v>583981</v>
      </c>
      <c r="V35" s="10">
        <f>'[2]NOV-14'!$C$42</f>
        <v>3483</v>
      </c>
      <c r="W35" s="9">
        <f>'[2]NOV-14'!$B$43</f>
        <v>66351</v>
      </c>
      <c r="X35" s="105">
        <f>'[2]NOV-14'!$C$43</f>
        <v>1049</v>
      </c>
      <c r="Y35" s="4">
        <f>'[2]NOV-14'!$B$44</f>
        <v>64265</v>
      </c>
      <c r="Z35" s="10">
        <f>'[2]NOV-14'!$C$44</f>
        <v>214</v>
      </c>
      <c r="AA35" s="9">
        <f>'[2]NOV-14'!$B$45</f>
        <v>42813</v>
      </c>
      <c r="AB35" s="105">
        <f>'[2]NOV-14'!$C$45</f>
        <v>29</v>
      </c>
      <c r="AC35" s="4">
        <f>'[2]NOV-14'!$B$46</f>
        <v>104412</v>
      </c>
      <c r="AD35" s="10">
        <f>'[2]NOV-14'!$C$46</f>
        <v>189</v>
      </c>
      <c r="AE35" s="9">
        <f>'[2]NOV-14'!$B$47</f>
        <v>19854</v>
      </c>
      <c r="AF35" s="105">
        <f>'[2]NOV-14'!$C$47</f>
        <v>149</v>
      </c>
      <c r="AG35" s="4">
        <f>'[2]NOV-14'!$B$48</f>
        <v>11711</v>
      </c>
      <c r="AH35" s="10">
        <f>'[2]NOV-14'!$C$48</f>
        <v>166</v>
      </c>
      <c r="AI35" s="9">
        <f>'[2]NOV-14'!$B$49</f>
        <v>11755</v>
      </c>
      <c r="AJ35" s="105">
        <f>'[2]NOV-14'!$C$49</f>
        <v>104</v>
      </c>
      <c r="AK35" s="4">
        <f>'[2]NOV-14'!$B$50</f>
        <v>14027</v>
      </c>
      <c r="AL35" s="10">
        <f>'[2]NOV-14'!$C$50</f>
        <v>159</v>
      </c>
      <c r="AM35" s="9">
        <f>'[2]NOV-14'!$B$51</f>
        <v>811720</v>
      </c>
      <c r="AN35" s="105">
        <f>'[2]NOV-14'!$C$51</f>
        <v>10135</v>
      </c>
      <c r="AO35" s="4">
        <f>'[2]NOV-14'!$B$52</f>
        <v>26730</v>
      </c>
      <c r="AP35" s="10">
        <f>'[2]NOV-14'!$C$52</f>
        <v>26</v>
      </c>
      <c r="AQ35" s="9">
        <f>'[2]NOV-14'!$B$53</f>
        <v>57754</v>
      </c>
      <c r="AR35" s="105">
        <f>'[2]NOV-14'!$C$53</f>
        <v>383</v>
      </c>
      <c r="AS35" s="4">
        <f>'[2]NOV-14'!$B$54</f>
        <v>17087</v>
      </c>
      <c r="AT35" s="10">
        <f>'[2]NOV-14'!$C$54</f>
        <v>179</v>
      </c>
      <c r="AU35" s="9">
        <f>'[2]NOV-14'!$B$55</f>
        <v>88011</v>
      </c>
      <c r="AV35" s="105">
        <f>'[2]NOV-14'!$C$55</f>
        <v>1049</v>
      </c>
      <c r="AW35" s="4">
        <f>'[2]NOV-14'!$B$56</f>
        <v>12630</v>
      </c>
      <c r="AX35" s="10">
        <f>'[2]NOV-14'!$C$56</f>
        <v>94</v>
      </c>
      <c r="AY35" s="115">
        <f t="shared" si="2"/>
        <v>2417453</v>
      </c>
      <c r="AZ35" s="14">
        <f t="shared" si="3"/>
        <v>19785</v>
      </c>
      <c r="BA35" s="17">
        <f t="shared" si="4"/>
        <v>2437238</v>
      </c>
    </row>
    <row r="36" spans="1:53" ht="15.75" thickBot="1" x14ac:dyDescent="0.3">
      <c r="B36" s="81">
        <v>41974</v>
      </c>
      <c r="C36" s="82">
        <f>'[2]DIC-14'!$B$33</f>
        <v>176543</v>
      </c>
      <c r="D36" s="95">
        <f>'[2]DIC-14'!$C$33</f>
        <v>676</v>
      </c>
      <c r="E36" s="4">
        <f>'[2]DIC-14'!$B$34</f>
        <v>20286</v>
      </c>
      <c r="F36" s="10">
        <f>'[2]DIC-14'!$C$34</f>
        <v>181</v>
      </c>
      <c r="G36" s="9">
        <f>'[2]DIC-14'!$B$35</f>
        <v>29681</v>
      </c>
      <c r="H36" s="105">
        <f>'[2]DIC-14'!$C$35</f>
        <v>12</v>
      </c>
      <c r="I36" s="4">
        <f>'[2]DIC-14'!$B$36</f>
        <v>23962</v>
      </c>
      <c r="J36" s="10">
        <f>'[2]DIC-14'!$C$36</f>
        <v>205</v>
      </c>
      <c r="K36" s="9">
        <f>'[2]DIC-14'!$B$37</f>
        <v>61122</v>
      </c>
      <c r="L36" s="105">
        <f>'[2]DIC-14'!$C$37</f>
        <v>553</v>
      </c>
      <c r="M36" s="4">
        <f>'[2]DIC-14'!$B$38</f>
        <v>45562</v>
      </c>
      <c r="N36" s="10">
        <f>'[2]DIC-14'!$C$38</f>
        <v>264</v>
      </c>
      <c r="O36" s="9">
        <f>'[2]DIC-14'!$B$39</f>
        <v>78901</v>
      </c>
      <c r="P36" s="105">
        <f>'[2]DIC-14'!$C$39</f>
        <v>193</v>
      </c>
      <c r="Q36" s="4">
        <f>'[2]DIC-14'!$B$40</f>
        <v>41494</v>
      </c>
      <c r="R36" s="10">
        <f>'[2]DIC-14'!$C$40</f>
        <v>287</v>
      </c>
      <c r="S36" s="9">
        <f>'[2]DIC-14'!$B$41</f>
        <v>7905</v>
      </c>
      <c r="T36" s="105">
        <f>'[2]DIC-14'!$C$41</f>
        <v>2</v>
      </c>
      <c r="U36" s="4">
        <f>'[2]DIC-14'!$B$42</f>
        <v>584651</v>
      </c>
      <c r="V36" s="10">
        <f>'[2]DIC-14'!$C$42</f>
        <v>3458</v>
      </c>
      <c r="W36" s="9">
        <f>'[2]DIC-14'!$B$43</f>
        <v>66517</v>
      </c>
      <c r="X36" s="105">
        <f>'[2]DIC-14'!$C$43</f>
        <v>1041</v>
      </c>
      <c r="Y36" s="4">
        <f>'[2]DIC-14'!$B$44</f>
        <v>64354</v>
      </c>
      <c r="Z36" s="10">
        <f>'[2]DIC-14'!$C$44</f>
        <v>213</v>
      </c>
      <c r="AA36" s="9">
        <f>'[2]DIC-14'!$B$45</f>
        <v>43035</v>
      </c>
      <c r="AB36" s="105">
        <f>'[2]DIC-14'!$C$45</f>
        <v>29</v>
      </c>
      <c r="AC36" s="4">
        <f>'[2]DIC-14'!$B$46</f>
        <v>104848</v>
      </c>
      <c r="AD36" s="10">
        <f>'[2]DIC-14'!$C$46</f>
        <v>189</v>
      </c>
      <c r="AE36" s="9">
        <f>'[2]DIC-14'!$B$47</f>
        <v>19904</v>
      </c>
      <c r="AF36" s="105">
        <f>'[2]DIC-14'!$C$47</f>
        <v>151</v>
      </c>
      <c r="AG36" s="4">
        <f>'[2]DIC-14'!$B$48</f>
        <v>11761</v>
      </c>
      <c r="AH36" s="10">
        <f>'[2]DIC-14'!$C$48</f>
        <v>166</v>
      </c>
      <c r="AI36" s="9">
        <f>'[2]DIC-14'!$B$49</f>
        <v>11805</v>
      </c>
      <c r="AJ36" s="105">
        <f>'[2]DIC-14'!$C$49</f>
        <v>106</v>
      </c>
      <c r="AK36" s="4">
        <f>'[2]DIC-14'!$B$50</f>
        <v>14064</v>
      </c>
      <c r="AL36" s="10">
        <f>'[2]DIC-14'!$C$50</f>
        <v>154</v>
      </c>
      <c r="AM36" s="9">
        <f>'[2]DIC-14'!$B$51</f>
        <v>812835</v>
      </c>
      <c r="AN36" s="105">
        <f>'[2]DIC-14'!$C$51</f>
        <v>9920</v>
      </c>
      <c r="AO36" s="4">
        <f>'[2]DIC-14'!$B$52</f>
        <v>27029</v>
      </c>
      <c r="AP36" s="10">
        <f>'[2]DIC-14'!$C$52</f>
        <v>28</v>
      </c>
      <c r="AQ36" s="9">
        <f>'[2]DIC-14'!$B$53</f>
        <v>57892</v>
      </c>
      <c r="AR36" s="105">
        <f>'[2]DIC-14'!$C$53</f>
        <v>378</v>
      </c>
      <c r="AS36" s="4">
        <f>'[2]DIC-14'!$B$54</f>
        <v>17144</v>
      </c>
      <c r="AT36" s="10">
        <f>'[2]DIC-14'!$C$54</f>
        <v>179</v>
      </c>
      <c r="AU36" s="9">
        <f>'[2]DIC-14'!$B$55</f>
        <v>88089</v>
      </c>
      <c r="AV36" s="105">
        <f>'[2]DIC-14'!$C$55</f>
        <v>1030</v>
      </c>
      <c r="AW36" s="4">
        <f>'[2]DIC-14'!$B$56</f>
        <v>12797</v>
      </c>
      <c r="AX36" s="10">
        <f>'[2]DIC-14'!$C$56</f>
        <v>94</v>
      </c>
      <c r="AY36" s="117">
        <f t="shared" si="2"/>
        <v>2422181</v>
      </c>
      <c r="AZ36" s="112">
        <f t="shared" si="3"/>
        <v>19509</v>
      </c>
      <c r="BA36" s="120">
        <f t="shared" si="4"/>
        <v>2441690</v>
      </c>
    </row>
    <row r="37" spans="1:53" x14ac:dyDescent="0.25">
      <c r="B37" s="71">
        <v>42005</v>
      </c>
      <c r="C37" s="96">
        <v>176623</v>
      </c>
      <c r="D37" s="97">
        <v>686</v>
      </c>
      <c r="E37" s="96">
        <v>20345</v>
      </c>
      <c r="F37" s="97">
        <v>181</v>
      </c>
      <c r="G37" s="84">
        <v>29645</v>
      </c>
      <c r="H37" s="106">
        <v>12</v>
      </c>
      <c r="I37" s="96">
        <v>23965</v>
      </c>
      <c r="J37" s="83">
        <v>205</v>
      </c>
      <c r="K37" s="84">
        <v>61079</v>
      </c>
      <c r="L37" s="106">
        <v>549</v>
      </c>
      <c r="M37" s="96">
        <v>45580</v>
      </c>
      <c r="N37" s="83">
        <v>256</v>
      </c>
      <c r="O37" s="84">
        <v>79023</v>
      </c>
      <c r="P37" s="106">
        <v>191</v>
      </c>
      <c r="Q37" s="96">
        <v>44950</v>
      </c>
      <c r="R37" s="83">
        <v>301</v>
      </c>
      <c r="S37" s="84">
        <v>7891</v>
      </c>
      <c r="T37" s="106">
        <v>2</v>
      </c>
      <c r="U37" s="96">
        <v>584633</v>
      </c>
      <c r="V37" s="83">
        <v>3344</v>
      </c>
      <c r="W37" s="84">
        <v>66560</v>
      </c>
      <c r="X37" s="106">
        <v>1033</v>
      </c>
      <c r="Y37" s="96">
        <v>64463</v>
      </c>
      <c r="Z37" s="83">
        <v>202</v>
      </c>
      <c r="AA37" s="84">
        <v>43182</v>
      </c>
      <c r="AB37" s="106">
        <v>29</v>
      </c>
      <c r="AC37" s="96">
        <v>105075</v>
      </c>
      <c r="AD37" s="83">
        <v>190</v>
      </c>
      <c r="AE37" s="84">
        <v>19922</v>
      </c>
      <c r="AF37" s="106">
        <v>144</v>
      </c>
      <c r="AG37" s="96">
        <v>11806</v>
      </c>
      <c r="AH37" s="83">
        <v>165</v>
      </c>
      <c r="AI37" s="84">
        <v>11716</v>
      </c>
      <c r="AJ37" s="106">
        <v>106</v>
      </c>
      <c r="AK37" s="96">
        <v>14032</v>
      </c>
      <c r="AL37" s="83">
        <v>149</v>
      </c>
      <c r="AM37" s="84">
        <v>815684</v>
      </c>
      <c r="AN37" s="106">
        <v>9968</v>
      </c>
      <c r="AO37" s="96">
        <v>27149</v>
      </c>
      <c r="AP37" s="83">
        <v>27</v>
      </c>
      <c r="AQ37" s="84">
        <v>54044</v>
      </c>
      <c r="AR37" s="106">
        <v>355</v>
      </c>
      <c r="AS37" s="96">
        <v>17116</v>
      </c>
      <c r="AT37" s="83">
        <v>178</v>
      </c>
      <c r="AU37" s="84">
        <v>88136</v>
      </c>
      <c r="AV37" s="106">
        <v>1027</v>
      </c>
      <c r="AW37" s="96">
        <v>12740</v>
      </c>
      <c r="AX37" s="106">
        <v>90</v>
      </c>
      <c r="AY37" s="114">
        <f t="shared" si="2"/>
        <v>2425359</v>
      </c>
      <c r="AZ37" s="111">
        <f t="shared" si="3"/>
        <v>19390</v>
      </c>
      <c r="BA37" s="119">
        <f t="shared" si="4"/>
        <v>2444749</v>
      </c>
    </row>
    <row r="38" spans="1:53" x14ac:dyDescent="0.25">
      <c r="B38" s="15">
        <v>42036</v>
      </c>
      <c r="C38" s="8">
        <f>[3]FEB_15!$B$33</f>
        <v>176404</v>
      </c>
      <c r="D38" s="98">
        <f>[3]FEB_15!$C$33</f>
        <v>678</v>
      </c>
      <c r="E38" s="8">
        <v>19942</v>
      </c>
      <c r="F38" s="98">
        <v>175</v>
      </c>
      <c r="G38" s="12">
        <v>29717</v>
      </c>
      <c r="H38" s="107">
        <v>12</v>
      </c>
      <c r="I38" s="8">
        <v>24101</v>
      </c>
      <c r="J38" s="11">
        <v>203</v>
      </c>
      <c r="K38" s="12">
        <v>61274</v>
      </c>
      <c r="L38" s="107">
        <v>544</v>
      </c>
      <c r="M38" s="8">
        <v>45748</v>
      </c>
      <c r="N38" s="11">
        <v>256</v>
      </c>
      <c r="O38" s="12">
        <v>79651</v>
      </c>
      <c r="P38" s="107">
        <v>183</v>
      </c>
      <c r="Q38" s="8">
        <v>45367</v>
      </c>
      <c r="R38" s="11">
        <v>311</v>
      </c>
      <c r="S38" s="109">
        <v>15940</v>
      </c>
      <c r="T38" s="107">
        <v>7</v>
      </c>
      <c r="U38" s="8">
        <v>596353</v>
      </c>
      <c r="V38" s="11">
        <v>3726</v>
      </c>
      <c r="W38" s="12">
        <v>66836</v>
      </c>
      <c r="X38" s="107">
        <v>1005</v>
      </c>
      <c r="Y38" s="8">
        <v>64401</v>
      </c>
      <c r="Z38" s="11">
        <v>159</v>
      </c>
      <c r="AA38" s="12">
        <v>43743</v>
      </c>
      <c r="AB38" s="107">
        <v>29</v>
      </c>
      <c r="AC38" s="8">
        <v>104799</v>
      </c>
      <c r="AD38" s="11">
        <v>160</v>
      </c>
      <c r="AE38" s="12">
        <v>20016</v>
      </c>
      <c r="AF38" s="107">
        <v>124</v>
      </c>
      <c r="AG38" s="8">
        <v>11930</v>
      </c>
      <c r="AH38" s="11">
        <v>161</v>
      </c>
      <c r="AI38" s="12">
        <v>11837</v>
      </c>
      <c r="AJ38" s="107">
        <v>80</v>
      </c>
      <c r="AK38" s="8">
        <v>14135</v>
      </c>
      <c r="AL38" s="11">
        <v>98</v>
      </c>
      <c r="AM38" s="12">
        <v>814216</v>
      </c>
      <c r="AN38" s="107">
        <v>9927</v>
      </c>
      <c r="AO38" s="8">
        <v>27418</v>
      </c>
      <c r="AP38" s="11">
        <v>23</v>
      </c>
      <c r="AQ38" s="12">
        <v>54629</v>
      </c>
      <c r="AR38" s="107">
        <v>357</v>
      </c>
      <c r="AS38" s="8">
        <v>17276</v>
      </c>
      <c r="AT38" s="11">
        <v>168</v>
      </c>
      <c r="AU38" s="12">
        <v>88384</v>
      </c>
      <c r="AV38" s="107">
        <v>1023</v>
      </c>
      <c r="AW38" s="8">
        <v>12803</v>
      </c>
      <c r="AX38" s="107">
        <v>50</v>
      </c>
      <c r="AY38" s="115">
        <f t="shared" si="2"/>
        <v>2446920</v>
      </c>
      <c r="AZ38" s="14">
        <f t="shared" si="3"/>
        <v>19459</v>
      </c>
      <c r="BA38" s="17">
        <f t="shared" si="4"/>
        <v>2466379</v>
      </c>
    </row>
    <row r="39" spans="1:53" x14ac:dyDescent="0.25">
      <c r="B39" s="15">
        <v>42064</v>
      </c>
      <c r="C39" s="8">
        <v>177384</v>
      </c>
      <c r="D39" s="11">
        <v>676</v>
      </c>
      <c r="E39" s="8">
        <v>20585</v>
      </c>
      <c r="F39" s="11">
        <v>179</v>
      </c>
      <c r="G39" s="12">
        <v>29816</v>
      </c>
      <c r="H39" s="107">
        <v>12</v>
      </c>
      <c r="I39" s="8">
        <v>24154</v>
      </c>
      <c r="J39" s="11">
        <v>204</v>
      </c>
      <c r="K39" s="12">
        <v>61523</v>
      </c>
      <c r="L39" s="107">
        <v>551</v>
      </c>
      <c r="M39" s="8">
        <v>45743</v>
      </c>
      <c r="N39" s="11">
        <v>256</v>
      </c>
      <c r="O39" s="12">
        <v>76721</v>
      </c>
      <c r="P39" s="107">
        <v>143</v>
      </c>
      <c r="Q39" s="8">
        <v>45038</v>
      </c>
      <c r="R39" s="11">
        <v>362</v>
      </c>
      <c r="S39" s="12">
        <v>7951</v>
      </c>
      <c r="T39" s="107">
        <v>2</v>
      </c>
      <c r="U39" s="8">
        <v>591404</v>
      </c>
      <c r="V39" s="11">
        <v>3265</v>
      </c>
      <c r="W39" s="12">
        <v>67065</v>
      </c>
      <c r="X39" s="107">
        <v>1018</v>
      </c>
      <c r="Y39" s="8">
        <v>64891</v>
      </c>
      <c r="Z39" s="11">
        <v>202</v>
      </c>
      <c r="AA39" s="12">
        <v>44252</v>
      </c>
      <c r="AB39" s="107">
        <v>29</v>
      </c>
      <c r="AC39" s="8">
        <v>106211</v>
      </c>
      <c r="AD39" s="11">
        <v>187</v>
      </c>
      <c r="AE39" s="12">
        <v>20032</v>
      </c>
      <c r="AF39" s="107">
        <v>146</v>
      </c>
      <c r="AG39" s="8">
        <v>12035</v>
      </c>
      <c r="AH39" s="11">
        <v>165</v>
      </c>
      <c r="AI39" s="12">
        <v>11965</v>
      </c>
      <c r="AJ39" s="107">
        <v>104</v>
      </c>
      <c r="AK39" s="8">
        <v>14109</v>
      </c>
      <c r="AL39" s="11">
        <v>149</v>
      </c>
      <c r="AM39" s="12">
        <v>817930</v>
      </c>
      <c r="AN39" s="107">
        <v>10014</v>
      </c>
      <c r="AO39" s="8">
        <v>27544</v>
      </c>
      <c r="AP39" s="11">
        <v>27</v>
      </c>
      <c r="AQ39" s="12">
        <v>58735</v>
      </c>
      <c r="AR39" s="107">
        <v>364</v>
      </c>
      <c r="AS39" s="8">
        <v>17460</v>
      </c>
      <c r="AT39" s="11">
        <v>180</v>
      </c>
      <c r="AU39" s="12">
        <v>88769</v>
      </c>
      <c r="AV39" s="107">
        <v>1010</v>
      </c>
      <c r="AW39" s="8">
        <v>12884</v>
      </c>
      <c r="AX39" s="107">
        <v>92</v>
      </c>
      <c r="AY39" s="115">
        <f t="shared" si="2"/>
        <v>2444201</v>
      </c>
      <c r="AZ39" s="14">
        <f t="shared" si="3"/>
        <v>19337</v>
      </c>
      <c r="BA39" s="17">
        <f t="shared" si="4"/>
        <v>2463538</v>
      </c>
    </row>
    <row r="40" spans="1:53" x14ac:dyDescent="0.25">
      <c r="B40" s="15">
        <v>42095</v>
      </c>
      <c r="C40" s="8">
        <v>177730</v>
      </c>
      <c r="D40" s="11">
        <v>689</v>
      </c>
      <c r="E40" s="8">
        <v>20745</v>
      </c>
      <c r="F40" s="11">
        <v>179</v>
      </c>
      <c r="G40" s="12">
        <v>29859</v>
      </c>
      <c r="H40" s="107">
        <v>12</v>
      </c>
      <c r="I40" s="8">
        <v>24228</v>
      </c>
      <c r="J40" s="11">
        <v>203</v>
      </c>
      <c r="K40" s="12">
        <v>61686</v>
      </c>
      <c r="L40" s="107">
        <v>551</v>
      </c>
      <c r="M40" s="8">
        <v>45854</v>
      </c>
      <c r="N40" s="11">
        <v>254</v>
      </c>
      <c r="O40" s="12">
        <v>80064</v>
      </c>
      <c r="P40" s="107">
        <v>197</v>
      </c>
      <c r="Q40" s="8">
        <v>42359</v>
      </c>
      <c r="R40" s="11">
        <v>312</v>
      </c>
      <c r="S40" s="12">
        <v>7951</v>
      </c>
      <c r="T40" s="107">
        <v>2</v>
      </c>
      <c r="U40" s="8">
        <v>594452</v>
      </c>
      <c r="V40" s="11">
        <v>3262</v>
      </c>
      <c r="W40" s="12">
        <v>67297</v>
      </c>
      <c r="X40" s="107">
        <v>998</v>
      </c>
      <c r="Y40" s="8">
        <v>65196</v>
      </c>
      <c r="Z40" s="11">
        <v>201</v>
      </c>
      <c r="AA40" s="12">
        <v>44592</v>
      </c>
      <c r="AB40" s="107">
        <v>28</v>
      </c>
      <c r="AC40" s="8">
        <v>107062</v>
      </c>
      <c r="AD40" s="11">
        <v>185</v>
      </c>
      <c r="AE40" s="12">
        <v>20117</v>
      </c>
      <c r="AF40" s="107">
        <v>145</v>
      </c>
      <c r="AG40" s="8">
        <v>12105</v>
      </c>
      <c r="AH40" s="11">
        <v>165</v>
      </c>
      <c r="AI40" s="12">
        <v>12009</v>
      </c>
      <c r="AJ40" s="107">
        <v>104</v>
      </c>
      <c r="AK40" s="8">
        <v>14102</v>
      </c>
      <c r="AL40" s="11">
        <v>149</v>
      </c>
      <c r="AM40" s="12">
        <v>819658</v>
      </c>
      <c r="AN40" s="107">
        <v>10088</v>
      </c>
      <c r="AO40" s="8">
        <v>28089</v>
      </c>
      <c r="AP40" s="11">
        <v>27</v>
      </c>
      <c r="AQ40" s="12">
        <v>59040</v>
      </c>
      <c r="AR40" s="107">
        <v>312</v>
      </c>
      <c r="AS40" s="8">
        <v>17523</v>
      </c>
      <c r="AT40" s="11">
        <v>176</v>
      </c>
      <c r="AU40" s="12">
        <v>89066</v>
      </c>
      <c r="AV40" s="107">
        <v>1021</v>
      </c>
      <c r="AW40" s="8">
        <v>12964</v>
      </c>
      <c r="AX40" s="107">
        <v>92</v>
      </c>
      <c r="AY40" s="115">
        <f t="shared" si="2"/>
        <v>2453748</v>
      </c>
      <c r="AZ40" s="14">
        <f t="shared" si="3"/>
        <v>19352</v>
      </c>
      <c r="BA40" s="17">
        <f t="shared" si="4"/>
        <v>2473100</v>
      </c>
    </row>
    <row r="41" spans="1:53" x14ac:dyDescent="0.25">
      <c r="B41" s="15">
        <v>42125</v>
      </c>
      <c r="C41" s="8">
        <v>177809</v>
      </c>
      <c r="D41" s="11">
        <v>679</v>
      </c>
      <c r="E41" s="8">
        <v>20892</v>
      </c>
      <c r="F41" s="11">
        <v>177</v>
      </c>
      <c r="G41" s="12">
        <v>29956</v>
      </c>
      <c r="H41" s="107">
        <v>11</v>
      </c>
      <c r="I41" s="8">
        <v>24306</v>
      </c>
      <c r="J41" s="11">
        <v>203</v>
      </c>
      <c r="K41" s="12">
        <v>61837</v>
      </c>
      <c r="L41" s="107">
        <v>542</v>
      </c>
      <c r="M41" s="8">
        <v>46043</v>
      </c>
      <c r="N41" s="11">
        <v>246</v>
      </c>
      <c r="O41" s="12">
        <v>80510</v>
      </c>
      <c r="P41" s="107">
        <v>196</v>
      </c>
      <c r="Q41" s="8">
        <v>42625</v>
      </c>
      <c r="R41" s="11">
        <v>305</v>
      </c>
      <c r="S41" s="12">
        <v>7967</v>
      </c>
      <c r="T41" s="107">
        <v>2</v>
      </c>
      <c r="U41" s="8">
        <v>596754</v>
      </c>
      <c r="V41" s="11">
        <v>3224</v>
      </c>
      <c r="W41" s="12">
        <v>67463</v>
      </c>
      <c r="X41" s="107">
        <v>954</v>
      </c>
      <c r="Y41" s="8">
        <v>65505</v>
      </c>
      <c r="Z41" s="11">
        <v>200</v>
      </c>
      <c r="AA41" s="12">
        <v>45038</v>
      </c>
      <c r="AB41" s="107">
        <v>28</v>
      </c>
      <c r="AC41" s="8">
        <v>107937</v>
      </c>
      <c r="AD41" s="11">
        <v>182</v>
      </c>
      <c r="AE41" s="12">
        <v>20382</v>
      </c>
      <c r="AF41" s="107">
        <v>130</v>
      </c>
      <c r="AG41" s="8">
        <v>12175</v>
      </c>
      <c r="AH41" s="11">
        <v>158</v>
      </c>
      <c r="AI41" s="12">
        <v>12075</v>
      </c>
      <c r="AJ41" s="107">
        <v>104</v>
      </c>
      <c r="AK41" s="8">
        <v>14200</v>
      </c>
      <c r="AL41" s="11">
        <v>149</v>
      </c>
      <c r="AM41" s="12">
        <v>820678</v>
      </c>
      <c r="AN41" s="107">
        <v>9882</v>
      </c>
      <c r="AO41" s="8">
        <v>28395</v>
      </c>
      <c r="AP41" s="11">
        <v>27</v>
      </c>
      <c r="AQ41" s="12">
        <v>59140</v>
      </c>
      <c r="AR41" s="107">
        <v>312</v>
      </c>
      <c r="AS41" s="8">
        <v>17649</v>
      </c>
      <c r="AT41" s="11">
        <v>172</v>
      </c>
      <c r="AU41" s="12">
        <v>89364</v>
      </c>
      <c r="AV41" s="107">
        <v>1027</v>
      </c>
      <c r="AW41" s="8">
        <v>13056</v>
      </c>
      <c r="AX41" s="107">
        <v>91</v>
      </c>
      <c r="AY41" s="115">
        <f t="shared" si="2"/>
        <v>2461756</v>
      </c>
      <c r="AZ41" s="14">
        <f t="shared" si="3"/>
        <v>19001</v>
      </c>
      <c r="BA41" s="17">
        <f t="shared" si="4"/>
        <v>2480757</v>
      </c>
    </row>
    <row r="42" spans="1:53" x14ac:dyDescent="0.25">
      <c r="B42" s="15">
        <v>42156</v>
      </c>
      <c r="C42" s="8">
        <v>177981</v>
      </c>
      <c r="D42" s="11">
        <v>691</v>
      </c>
      <c r="E42" s="8">
        <v>20955</v>
      </c>
      <c r="F42" s="11">
        <v>175</v>
      </c>
      <c r="G42" s="12">
        <v>30015</v>
      </c>
      <c r="H42" s="107">
        <v>9</v>
      </c>
      <c r="I42" s="8">
        <v>24373</v>
      </c>
      <c r="J42" s="11">
        <v>203</v>
      </c>
      <c r="K42" s="12">
        <v>61876</v>
      </c>
      <c r="L42" s="107">
        <v>538</v>
      </c>
      <c r="M42" s="8">
        <v>46174</v>
      </c>
      <c r="N42" s="11">
        <v>245</v>
      </c>
      <c r="O42" s="12">
        <v>80902</v>
      </c>
      <c r="P42" s="107">
        <v>196</v>
      </c>
      <c r="Q42" s="8">
        <v>42754</v>
      </c>
      <c r="R42" s="11">
        <v>302</v>
      </c>
      <c r="S42" s="12">
        <v>7988</v>
      </c>
      <c r="T42" s="107">
        <v>2</v>
      </c>
      <c r="U42" s="8">
        <v>599253</v>
      </c>
      <c r="V42" s="11">
        <v>3199</v>
      </c>
      <c r="W42" s="12">
        <v>67480</v>
      </c>
      <c r="X42" s="107">
        <v>934</v>
      </c>
      <c r="Y42" s="8">
        <v>65733</v>
      </c>
      <c r="Z42" s="11">
        <v>202</v>
      </c>
      <c r="AA42" s="12">
        <v>45404</v>
      </c>
      <c r="AB42" s="107">
        <v>28</v>
      </c>
      <c r="AC42" s="8">
        <v>108649</v>
      </c>
      <c r="AD42" s="11">
        <v>182</v>
      </c>
      <c r="AE42" s="12">
        <v>20461</v>
      </c>
      <c r="AF42" s="107">
        <v>144</v>
      </c>
      <c r="AG42" s="8">
        <v>12268</v>
      </c>
      <c r="AH42" s="11">
        <v>158</v>
      </c>
      <c r="AI42" s="12">
        <v>12125</v>
      </c>
      <c r="AJ42" s="107">
        <v>104</v>
      </c>
      <c r="AK42" s="8">
        <v>14217</v>
      </c>
      <c r="AL42" s="11">
        <v>148</v>
      </c>
      <c r="AM42" s="12">
        <v>821803</v>
      </c>
      <c r="AN42" s="107">
        <v>9862</v>
      </c>
      <c r="AO42" s="8">
        <v>28533</v>
      </c>
      <c r="AP42" s="11">
        <v>27</v>
      </c>
      <c r="AQ42" s="12">
        <v>59308</v>
      </c>
      <c r="AR42" s="107">
        <v>302</v>
      </c>
      <c r="AS42" s="8">
        <v>17685</v>
      </c>
      <c r="AT42" s="11">
        <v>169</v>
      </c>
      <c r="AU42" s="12">
        <v>89520</v>
      </c>
      <c r="AV42" s="107">
        <v>1030</v>
      </c>
      <c r="AW42" s="8">
        <v>13147</v>
      </c>
      <c r="AX42" s="107">
        <v>95</v>
      </c>
      <c r="AY42" s="115">
        <f t="shared" si="2"/>
        <v>2468604</v>
      </c>
      <c r="AZ42" s="14">
        <f t="shared" si="3"/>
        <v>18945</v>
      </c>
      <c r="BA42" s="17">
        <f t="shared" si="4"/>
        <v>2487549</v>
      </c>
    </row>
    <row r="43" spans="1:53" x14ac:dyDescent="0.25">
      <c r="B43" s="15">
        <v>42186</v>
      </c>
      <c r="C43" s="8">
        <v>178750</v>
      </c>
      <c r="D43" s="11">
        <v>691</v>
      </c>
      <c r="E43" s="8">
        <v>21079</v>
      </c>
      <c r="F43" s="11">
        <v>175</v>
      </c>
      <c r="G43" s="12">
        <v>30124</v>
      </c>
      <c r="H43" s="107">
        <v>11</v>
      </c>
      <c r="I43" s="8">
        <v>24440</v>
      </c>
      <c r="J43" s="11">
        <v>203</v>
      </c>
      <c r="K43" s="12">
        <v>61988</v>
      </c>
      <c r="L43" s="107">
        <v>536</v>
      </c>
      <c r="M43" s="8">
        <v>46182</v>
      </c>
      <c r="N43" s="11">
        <v>242</v>
      </c>
      <c r="O43" s="12">
        <v>81300</v>
      </c>
      <c r="P43" s="107">
        <v>200</v>
      </c>
      <c r="Q43" s="8">
        <v>42967</v>
      </c>
      <c r="R43" s="11">
        <v>300</v>
      </c>
      <c r="S43" s="12">
        <v>8011</v>
      </c>
      <c r="T43" s="107">
        <v>2</v>
      </c>
      <c r="U43" s="8">
        <v>602893</v>
      </c>
      <c r="V43" s="11">
        <v>3209</v>
      </c>
      <c r="W43" s="12">
        <v>68075</v>
      </c>
      <c r="X43" s="107">
        <v>935</v>
      </c>
      <c r="Y43" s="8">
        <v>66015</v>
      </c>
      <c r="Z43" s="11">
        <v>202</v>
      </c>
      <c r="AA43" s="12">
        <v>45853</v>
      </c>
      <c r="AB43" s="107">
        <v>28</v>
      </c>
      <c r="AC43" s="8">
        <v>109621</v>
      </c>
      <c r="AD43" s="11">
        <v>179</v>
      </c>
      <c r="AE43" s="12">
        <v>20478</v>
      </c>
      <c r="AF43" s="107">
        <v>144</v>
      </c>
      <c r="AG43" s="8">
        <v>12300</v>
      </c>
      <c r="AH43" s="11">
        <v>153</v>
      </c>
      <c r="AI43" s="12">
        <v>12188</v>
      </c>
      <c r="AJ43" s="107">
        <v>104</v>
      </c>
      <c r="AK43" s="8">
        <v>14208</v>
      </c>
      <c r="AL43" s="11">
        <v>147</v>
      </c>
      <c r="AM43" s="12">
        <v>822006</v>
      </c>
      <c r="AN43" s="107">
        <v>9874</v>
      </c>
      <c r="AO43" s="8">
        <v>28631</v>
      </c>
      <c r="AP43" s="11">
        <v>27</v>
      </c>
      <c r="AQ43" s="12">
        <v>59420</v>
      </c>
      <c r="AR43" s="107">
        <v>301</v>
      </c>
      <c r="AS43" s="8">
        <v>17771</v>
      </c>
      <c r="AT43" s="11">
        <v>168</v>
      </c>
      <c r="AU43" s="12">
        <v>89641</v>
      </c>
      <c r="AV43" s="107">
        <v>1033</v>
      </c>
      <c r="AW43" s="8">
        <v>13217</v>
      </c>
      <c r="AX43" s="107">
        <v>95</v>
      </c>
      <c r="AY43" s="115">
        <f t="shared" ref="AY43" si="5">C43+E43+G43+I43+K43+M43+O43+Q43+S43+U43+W43+Y43+AA43+AC43+AE43+AG43+AI43+AK43+AM43+AO43+AQ43+AS43+AU43+AW43</f>
        <v>2477158</v>
      </c>
      <c r="AZ43" s="14">
        <f t="shared" ref="AZ43" si="6">D43+F43+H43+J43+L43+N43+P43+R43+T43+V43+X43+Z43+AB43+AD43+AF43+AH43+AJ43+AL43+AN43+AP43+AR43+AT43+AV43+AX43</f>
        <v>18959</v>
      </c>
      <c r="BA43" s="17">
        <f t="shared" si="4"/>
        <v>2496117</v>
      </c>
    </row>
    <row r="44" spans="1:53" x14ac:dyDescent="0.25">
      <c r="A44" s="3"/>
      <c r="B44" s="15">
        <v>42217</v>
      </c>
      <c r="C44" s="8">
        <f>'[4]AGO-15'!$B$32</f>
        <v>177183</v>
      </c>
      <c r="D44" s="11">
        <f>'[4]AGO-15'!$C$32</f>
        <v>692</v>
      </c>
      <c r="E44" s="8">
        <f>'[4]AGO-15'!$B$33</f>
        <v>21264</v>
      </c>
      <c r="F44" s="11">
        <f>'[4]AGO-15'!$C$33</f>
        <v>175</v>
      </c>
      <c r="G44" s="12">
        <f>'[4]AGO-15'!$B$34</f>
        <v>30225</v>
      </c>
      <c r="H44" s="107">
        <f>'[4]AGO-15'!$C$34</f>
        <v>11</v>
      </c>
      <c r="I44" s="8">
        <f>'[4]AGO-15'!$B$35</f>
        <v>24495</v>
      </c>
      <c r="J44" s="11">
        <f>'[4]AGO-15'!$C$35</f>
        <v>203</v>
      </c>
      <c r="K44" s="12">
        <f>'[4]AGO-15'!$B$36</f>
        <v>62148</v>
      </c>
      <c r="L44" s="107">
        <f>'[4]AGO-15'!$C$36</f>
        <v>535</v>
      </c>
      <c r="M44" s="8">
        <f>'[4]AGO-15'!$B$37</f>
        <v>46288</v>
      </c>
      <c r="N44" s="11">
        <f>'[4]AGO-15'!$C$37</f>
        <v>242</v>
      </c>
      <c r="O44" s="12">
        <f>'[4]AGO-15'!$B$38</f>
        <v>81669</v>
      </c>
      <c r="P44" s="107">
        <f>'[4]AGO-15'!$C$38</f>
        <v>202</v>
      </c>
      <c r="Q44" s="8">
        <f>'[4]AGO-15'!$B$39</f>
        <v>43190</v>
      </c>
      <c r="R44" s="11">
        <f>'[4]AGO-15'!$C$39</f>
        <v>297</v>
      </c>
      <c r="S44" s="12">
        <f>'[4]AGO-15'!$B$40</f>
        <v>8036</v>
      </c>
      <c r="T44" s="107">
        <f>'[4]AGO-15'!$C$40</f>
        <v>2</v>
      </c>
      <c r="U44" s="8">
        <f>'[4]AGO-15'!$B$41</f>
        <v>601993</v>
      </c>
      <c r="V44" s="11">
        <f>'[4]AGO-15'!$C$41</f>
        <v>3003</v>
      </c>
      <c r="W44" s="12">
        <f>'[4]AGO-15'!$B$42</f>
        <v>67953</v>
      </c>
      <c r="X44" s="107">
        <f>'[4]AGO-15'!$C$42</f>
        <v>940</v>
      </c>
      <c r="Y44" s="8">
        <f>'[4]AGO-15'!$B$43</f>
        <v>66274</v>
      </c>
      <c r="Z44" s="11">
        <f>'[4]AGO-15'!$C$43</f>
        <v>198</v>
      </c>
      <c r="AA44" s="12">
        <f>'[4]AGO-15'!$B$44</f>
        <v>46333</v>
      </c>
      <c r="AB44" s="107">
        <f>'[4]AGO-15'!$C$44</f>
        <v>28</v>
      </c>
      <c r="AC44" s="8">
        <f>'[4]AGO-15'!$B$45</f>
        <v>109802</v>
      </c>
      <c r="AD44" s="11">
        <f>'[4]AGO-15'!$C$45</f>
        <v>176</v>
      </c>
      <c r="AE44" s="12">
        <f>'[4]AGO-15'!$B$46</f>
        <v>20611</v>
      </c>
      <c r="AF44" s="107">
        <f>'[4]AGO-15'!$C$46</f>
        <v>144</v>
      </c>
      <c r="AG44" s="8">
        <f>'[4]AGO-15'!$B$47</f>
        <v>12390</v>
      </c>
      <c r="AH44" s="11">
        <f>'[4]AGO-15'!$C$47</f>
        <v>153</v>
      </c>
      <c r="AI44" s="12">
        <f>'[4]AGO-15'!$B$48</f>
        <v>12280</v>
      </c>
      <c r="AJ44" s="107">
        <f>'[4]AGO-15'!$C$48</f>
        <v>104</v>
      </c>
      <c r="AK44" s="8">
        <f>'[4]AGO-15'!$B$49</f>
        <v>14242</v>
      </c>
      <c r="AL44" s="11">
        <f>'[4]AGO-15'!$C$49</f>
        <v>147</v>
      </c>
      <c r="AM44" s="12">
        <f>'[4]AGO-15'!$B$50</f>
        <v>824222</v>
      </c>
      <c r="AN44" s="107">
        <f>'[4]AGO-15'!$C$50</f>
        <v>9819</v>
      </c>
      <c r="AO44" s="8">
        <f>'[4]AGO-15'!$B$51</f>
        <v>28779</v>
      </c>
      <c r="AP44" s="11">
        <f>'[4]AGO-15'!$C$51</f>
        <v>27</v>
      </c>
      <c r="AQ44" s="12">
        <f>'[4]AGO-15'!$B$52</f>
        <v>60114</v>
      </c>
      <c r="AR44" s="107">
        <f>'[4]AGO-15'!$C$52</f>
        <v>301</v>
      </c>
      <c r="AS44" s="8">
        <f>'[4]AGO-15'!$B$53</f>
        <v>17835</v>
      </c>
      <c r="AT44" s="11">
        <f>'[4]AGO-15'!$C$53</f>
        <v>169</v>
      </c>
      <c r="AU44" s="12">
        <f>'[4]AGO-15'!$B$54</f>
        <v>89912</v>
      </c>
      <c r="AV44" s="107">
        <f>'[4]AGO-15'!$C$54</f>
        <v>1063</v>
      </c>
      <c r="AW44" s="8">
        <f>'[4]AGO-15'!$B$55</f>
        <v>13272</v>
      </c>
      <c r="AX44" s="107">
        <f>'[4]AGO-15'!$C$55</f>
        <v>94</v>
      </c>
      <c r="AY44" s="115">
        <f t="shared" si="2"/>
        <v>2480510</v>
      </c>
      <c r="AZ44" s="14">
        <f t="shared" si="3"/>
        <v>18725</v>
      </c>
      <c r="BA44" s="17">
        <f t="shared" si="4"/>
        <v>2499235</v>
      </c>
    </row>
    <row r="45" spans="1:53" x14ac:dyDescent="0.25">
      <c r="A45" s="3"/>
      <c r="B45" s="15">
        <v>42248</v>
      </c>
      <c r="C45" s="8">
        <f>'[5]SEP-15'!$B$32</f>
        <v>177484</v>
      </c>
      <c r="D45" s="11">
        <f>'[5]SEP-15'!$C$32</f>
        <v>692</v>
      </c>
      <c r="E45" s="8">
        <f>'[5]SEP-15'!$B$33</f>
        <v>21499</v>
      </c>
      <c r="F45" s="11">
        <f>'[5]SEP-15'!$C$33</f>
        <v>175</v>
      </c>
      <c r="G45" s="12">
        <f>'[5]SEP-15'!$B$34</f>
        <v>30247</v>
      </c>
      <c r="H45" s="107">
        <f>'[5]SEP-15'!$C$34</f>
        <v>9</v>
      </c>
      <c r="I45" s="8">
        <f>'[5]SEP-15'!$B$35</f>
        <v>24506</v>
      </c>
      <c r="J45" s="11">
        <f>'[5]SEP-15'!$C$35</f>
        <v>203</v>
      </c>
      <c r="K45" s="12">
        <f>'[5]SEP-15'!$B$36</f>
        <v>62578</v>
      </c>
      <c r="L45" s="107">
        <f>'[5]SEP-15'!$C$36</f>
        <v>536</v>
      </c>
      <c r="M45" s="8">
        <f>'[5]SEP-15'!$B$37</f>
        <v>46342</v>
      </c>
      <c r="N45" s="11">
        <f>'[5]SEP-15'!$C$37</f>
        <v>242</v>
      </c>
      <c r="O45" s="12">
        <f>'[5]SEP-15'!$B$38</f>
        <v>82002</v>
      </c>
      <c r="P45" s="107">
        <f>'[5]SEP-15'!$C$38</f>
        <v>201</v>
      </c>
      <c r="Q45" s="8">
        <f>'[5]SEP-15'!$B$39</f>
        <v>43615</v>
      </c>
      <c r="R45" s="11">
        <f>'[5]SEP-15'!$C$39</f>
        <v>297</v>
      </c>
      <c r="S45" s="12">
        <f>'[5]SEP-15'!$B$40</f>
        <v>8006</v>
      </c>
      <c r="T45" s="107">
        <v>2</v>
      </c>
      <c r="U45" s="8">
        <f>'[5]SEP-15'!$B$41</f>
        <v>608234</v>
      </c>
      <c r="V45" s="11">
        <f>'[5]SEP-15'!$C$41</f>
        <v>2985</v>
      </c>
      <c r="W45" s="12">
        <f>'[5]SEP-15'!$B$42</f>
        <v>68408</v>
      </c>
      <c r="X45" s="107">
        <f>'[5]SEP-15'!$C$42</f>
        <v>939</v>
      </c>
      <c r="Y45" s="8">
        <f>'[5]SEP-15'!$B$43</f>
        <v>66523</v>
      </c>
      <c r="Z45" s="11">
        <f>'[5]SEP-15'!$C$43</f>
        <v>198</v>
      </c>
      <c r="AA45" s="12">
        <f>'[5]SEP-15'!$B$44</f>
        <v>46631</v>
      </c>
      <c r="AB45" s="107">
        <f>'[5]SEP-15'!$C$44</f>
        <v>28</v>
      </c>
      <c r="AC45" s="8">
        <f>'[5]SEP-15'!$B$45</f>
        <v>110211</v>
      </c>
      <c r="AD45" s="11">
        <f>'[5]SEP-15'!$C$45</f>
        <v>176</v>
      </c>
      <c r="AE45" s="12">
        <f>'[5]SEP-15'!$B$46</f>
        <v>20533</v>
      </c>
      <c r="AF45" s="107">
        <f>'[5]SEP-15'!$C$46</f>
        <v>145</v>
      </c>
      <c r="AG45" s="8">
        <f>'[5]SEP-15'!$B$47</f>
        <v>12604</v>
      </c>
      <c r="AH45" s="11">
        <f>'[5]SEP-15'!$C$47</f>
        <v>153</v>
      </c>
      <c r="AI45" s="12">
        <f>'[5]SEP-15'!$B$48</f>
        <v>12331</v>
      </c>
      <c r="AJ45" s="107">
        <f>'[5]SEP-15'!$C$48</f>
        <v>104</v>
      </c>
      <c r="AK45" s="8">
        <f>'[5]SEP-15'!$B$49</f>
        <v>14377</v>
      </c>
      <c r="AL45" s="11">
        <f>'[5]SEP-15'!$C$49</f>
        <v>147</v>
      </c>
      <c r="AM45" s="12">
        <f>'[5]SEP-15'!$B$50</f>
        <v>826821</v>
      </c>
      <c r="AN45" s="107">
        <f>'[5]SEP-15'!$C$50</f>
        <v>9833</v>
      </c>
      <c r="AO45" s="8">
        <f>'[5]SEP-15'!$B$51</f>
        <v>28761</v>
      </c>
      <c r="AP45" s="11">
        <f>'[5]SEP-15'!$C$51</f>
        <v>27</v>
      </c>
      <c r="AQ45" s="12">
        <f>'[5]SEP-15'!$B$52</f>
        <v>60350</v>
      </c>
      <c r="AR45" s="107">
        <f>'[5]SEP-15'!$C$52</f>
        <v>300</v>
      </c>
      <c r="AS45" s="8">
        <f>'[5]SEP-15'!$B$53</f>
        <v>17890</v>
      </c>
      <c r="AT45" s="11">
        <f>'[5]SEP-15'!$C$53</f>
        <v>170</v>
      </c>
      <c r="AU45" s="12">
        <f>'[5]SEP-15'!$B$54</f>
        <v>90282</v>
      </c>
      <c r="AV45" s="107">
        <f>'[5]SEP-15'!$C$54</f>
        <v>1045</v>
      </c>
      <c r="AW45" s="8">
        <f>'[5]SEP-15'!$B$55</f>
        <v>13254</v>
      </c>
      <c r="AX45" s="107">
        <f>'[5]SEP-15'!$C$55</f>
        <v>94</v>
      </c>
      <c r="AY45" s="115">
        <f t="shared" ref="AY45:AY46" si="7">C45+E45+G45+I45+K45+M45+O45+Q45+S45+U45+W45+Y45+AA45+AC45+AE45+AG45+AI45+AK45+AM45+AO45+AQ45+AS45+AU45+AW45</f>
        <v>2493489</v>
      </c>
      <c r="AZ45" s="14">
        <f t="shared" ref="AZ45:AZ46" si="8">D45+F45+H45+J45+L45+N45+P45+R45+T45+V45+X45+Z45+AB45+AD45+AF45+AH45+AJ45+AL45+AN45+AP45+AR45+AT45+AV45+AX45</f>
        <v>18701</v>
      </c>
      <c r="BA45" s="17">
        <f t="shared" ref="BA45:BA46" si="9">SUM(C45:AX45)</f>
        <v>2512190</v>
      </c>
    </row>
    <row r="46" spans="1:53" x14ac:dyDescent="0.25">
      <c r="A46" s="3"/>
      <c r="B46" s="15">
        <v>42278</v>
      </c>
      <c r="C46" s="8">
        <v>175245</v>
      </c>
      <c r="D46" s="11">
        <v>692</v>
      </c>
      <c r="E46" s="8">
        <v>21658</v>
      </c>
      <c r="F46" s="11">
        <v>175</v>
      </c>
      <c r="G46" s="12">
        <v>30322</v>
      </c>
      <c r="H46" s="107">
        <v>11</v>
      </c>
      <c r="I46" s="8">
        <v>24606</v>
      </c>
      <c r="J46" s="11">
        <v>203</v>
      </c>
      <c r="K46" s="12">
        <v>62589</v>
      </c>
      <c r="L46" s="107">
        <v>536</v>
      </c>
      <c r="M46" s="8">
        <v>46352</v>
      </c>
      <c r="N46" s="11">
        <v>242</v>
      </c>
      <c r="O46" s="12">
        <v>82349</v>
      </c>
      <c r="P46" s="107">
        <v>207</v>
      </c>
      <c r="Q46" s="8">
        <v>43960</v>
      </c>
      <c r="R46" s="11">
        <v>283</v>
      </c>
      <c r="S46" s="12">
        <v>8006</v>
      </c>
      <c r="T46" s="107">
        <v>1</v>
      </c>
      <c r="U46" s="8">
        <v>610827</v>
      </c>
      <c r="V46" s="11">
        <v>2972</v>
      </c>
      <c r="W46" s="12">
        <v>68771</v>
      </c>
      <c r="X46" s="107">
        <v>933</v>
      </c>
      <c r="Y46" s="8">
        <v>66778</v>
      </c>
      <c r="Z46" s="11">
        <v>197</v>
      </c>
      <c r="AA46" s="12">
        <v>47035</v>
      </c>
      <c r="AB46" s="107">
        <v>28</v>
      </c>
      <c r="AC46" s="8">
        <v>110732</v>
      </c>
      <c r="AD46" s="11">
        <v>176</v>
      </c>
      <c r="AE46" s="12">
        <v>20661</v>
      </c>
      <c r="AF46" s="107">
        <v>145</v>
      </c>
      <c r="AG46" s="8">
        <v>12817</v>
      </c>
      <c r="AH46" s="11">
        <v>153</v>
      </c>
      <c r="AI46" s="12">
        <v>12386</v>
      </c>
      <c r="AJ46" s="107">
        <v>104</v>
      </c>
      <c r="AK46" s="8">
        <v>14397</v>
      </c>
      <c r="AL46" s="11">
        <v>147</v>
      </c>
      <c r="AM46" s="12">
        <v>828621</v>
      </c>
      <c r="AN46" s="107">
        <v>9784</v>
      </c>
      <c r="AO46" s="8">
        <v>28845</v>
      </c>
      <c r="AP46" s="11">
        <v>27</v>
      </c>
      <c r="AQ46" s="12">
        <v>60546</v>
      </c>
      <c r="AR46" s="107">
        <v>295</v>
      </c>
      <c r="AS46" s="8">
        <v>17947</v>
      </c>
      <c r="AT46" s="11">
        <v>170</v>
      </c>
      <c r="AU46" s="12">
        <v>91027</v>
      </c>
      <c r="AV46" s="107">
        <v>1041</v>
      </c>
      <c r="AW46" s="8">
        <v>13264</v>
      </c>
      <c r="AX46" s="107">
        <v>94</v>
      </c>
      <c r="AY46" s="115">
        <f t="shared" si="7"/>
        <v>2499741</v>
      </c>
      <c r="AZ46" s="14">
        <f t="shared" si="8"/>
        <v>18616</v>
      </c>
      <c r="BA46" s="17">
        <f t="shared" si="9"/>
        <v>2518357</v>
      </c>
    </row>
    <row r="47" spans="1:53" s="2" customFormat="1" ht="15.75" thickBot="1" x14ac:dyDescent="0.3">
      <c r="A47" s="64"/>
      <c r="B47" s="16">
        <v>42309</v>
      </c>
      <c r="C47" s="19">
        <v>175152</v>
      </c>
      <c r="D47" s="21">
        <v>692</v>
      </c>
      <c r="E47" s="19">
        <v>21775</v>
      </c>
      <c r="F47" s="21">
        <v>172</v>
      </c>
      <c r="G47" s="20">
        <v>30403</v>
      </c>
      <c r="H47" s="108">
        <v>11</v>
      </c>
      <c r="I47" s="19">
        <v>24670</v>
      </c>
      <c r="J47" s="21">
        <v>203</v>
      </c>
      <c r="K47" s="20">
        <v>62585</v>
      </c>
      <c r="L47" s="108">
        <v>515</v>
      </c>
      <c r="M47" s="19">
        <v>46417</v>
      </c>
      <c r="N47" s="21">
        <v>242</v>
      </c>
      <c r="O47" s="20">
        <v>82638</v>
      </c>
      <c r="P47" s="108">
        <v>207</v>
      </c>
      <c r="Q47" s="19">
        <v>44121</v>
      </c>
      <c r="R47" s="21">
        <v>289</v>
      </c>
      <c r="S47" s="20">
        <v>8030</v>
      </c>
      <c r="T47" s="108">
        <v>1</v>
      </c>
      <c r="U47" s="19">
        <v>613756</v>
      </c>
      <c r="V47" s="21">
        <v>2969</v>
      </c>
      <c r="W47" s="20">
        <v>68980</v>
      </c>
      <c r="X47" s="108">
        <v>926</v>
      </c>
      <c r="Y47" s="19">
        <v>67012</v>
      </c>
      <c r="Z47" s="21">
        <v>197</v>
      </c>
      <c r="AA47" s="20">
        <v>47145</v>
      </c>
      <c r="AB47" s="108">
        <v>28</v>
      </c>
      <c r="AC47" s="19">
        <v>111167</v>
      </c>
      <c r="AD47" s="21">
        <v>183</v>
      </c>
      <c r="AE47" s="20">
        <v>20745</v>
      </c>
      <c r="AF47" s="108">
        <v>145</v>
      </c>
      <c r="AG47" s="19">
        <v>12880</v>
      </c>
      <c r="AH47" s="21">
        <v>155</v>
      </c>
      <c r="AI47" s="20">
        <v>12468</v>
      </c>
      <c r="AJ47" s="108">
        <v>108</v>
      </c>
      <c r="AK47" s="19">
        <v>14423</v>
      </c>
      <c r="AL47" s="21">
        <v>146</v>
      </c>
      <c r="AM47" s="20">
        <v>830446</v>
      </c>
      <c r="AN47" s="108">
        <v>9983</v>
      </c>
      <c r="AO47" s="19">
        <v>28962</v>
      </c>
      <c r="AP47" s="21">
        <v>27</v>
      </c>
      <c r="AQ47" s="20">
        <v>60575</v>
      </c>
      <c r="AR47" s="108">
        <v>131</v>
      </c>
      <c r="AS47" s="19">
        <v>18069</v>
      </c>
      <c r="AT47" s="21">
        <v>174</v>
      </c>
      <c r="AU47" s="20">
        <v>91582</v>
      </c>
      <c r="AV47" s="108">
        <v>1055</v>
      </c>
      <c r="AW47" s="19">
        <v>13315</v>
      </c>
      <c r="AX47" s="108">
        <v>94</v>
      </c>
      <c r="AY47" s="116">
        <f t="shared" ref="AY47" si="10">C47+E47+G47+I47+K47+M47+O47+Q47+S47+U47+W47+Y47+AA47+AC47+AE47+AG47+AI47+AK47+AM47+AO47+AQ47+AS47+AU47+AW47</f>
        <v>2507316</v>
      </c>
      <c r="AZ47" s="22">
        <f t="shared" ref="AZ47" si="11">D47+F47+H47+J47+L47+N47+P47+R47+T47+V47+X47+Z47+AB47+AD47+AF47+AH47+AJ47+AL47+AN47+AP47+AR47+AT47+AV47+AX47</f>
        <v>18653</v>
      </c>
      <c r="BA47" s="18">
        <f t="shared" ref="BA47" si="12">SUM(C47:AX47)</f>
        <v>2525969</v>
      </c>
    </row>
    <row r="49" spans="7:91" x14ac:dyDescent="0.25"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</row>
    <row r="50" spans="7:91" x14ac:dyDescent="0.25"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</row>
    <row r="51" spans="7:91" x14ac:dyDescent="0.25"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</row>
    <row r="52" spans="7:91" x14ac:dyDescent="0.25"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</row>
    <row r="53" spans="7:91" x14ac:dyDescent="0.25"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</row>
  </sheetData>
  <mergeCells count="28">
    <mergeCell ref="AZ10:AZ11"/>
    <mergeCell ref="BA10:BA11"/>
    <mergeCell ref="AY10:AY11"/>
    <mergeCell ref="Y10:Z10"/>
    <mergeCell ref="AE10:AF10"/>
    <mergeCell ref="AG10:AH10"/>
    <mergeCell ref="AI10:AJ10"/>
    <mergeCell ref="AK10:AL10"/>
    <mergeCell ref="AM10:AN10"/>
    <mergeCell ref="AA10:AB10"/>
    <mergeCell ref="AC10:AD10"/>
    <mergeCell ref="AO10:AP10"/>
    <mergeCell ref="AQ10:AR10"/>
    <mergeCell ref="B10:B11"/>
    <mergeCell ref="AS10:AT10"/>
    <mergeCell ref="AU10:AV10"/>
    <mergeCell ref="AW10:AX10"/>
    <mergeCell ref="C10:D10"/>
    <mergeCell ref="E10:F10"/>
    <mergeCell ref="G10:H10"/>
    <mergeCell ref="I10:J10"/>
    <mergeCell ref="K10:L10"/>
    <mergeCell ref="M10:N10"/>
    <mergeCell ref="S10:T10"/>
    <mergeCell ref="W10:X10"/>
    <mergeCell ref="O10:P10"/>
    <mergeCell ref="Q10:R10"/>
    <mergeCell ref="U10:V10"/>
  </mergeCells>
  <hyperlinks>
    <hyperlink ref="S7" location="Índice!A1" display="Regresar al Índice"/>
  </hyperlinks>
  <pageMargins left="0.7" right="0.7" top="0.75" bottom="0.75" header="0.3" footer="0.3"/>
  <pageSetup orientation="portrait" r:id="rId1"/>
  <ignoredErrors>
    <ignoredError sqref="BA39:BA43 BA37 BA4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9"/>
  <sheetViews>
    <sheetView showGridLines="0" topLeftCell="M34" zoomScale="80" zoomScaleNormal="80" workbookViewId="0">
      <selection activeCell="C9" sqref="C9"/>
    </sheetView>
  </sheetViews>
  <sheetFormatPr baseColWidth="10" defaultRowHeight="15" x14ac:dyDescent="0.25"/>
  <cols>
    <col min="1" max="1" width="3.140625" customWidth="1"/>
  </cols>
  <sheetData>
    <row r="1" spans="2:32" s="1" customFormat="1" x14ac:dyDescent="0.25"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5"/>
    </row>
    <row r="2" spans="2:32" s="2" customFormat="1" ht="18" x14ac:dyDescent="0.25">
      <c r="B2" s="26"/>
      <c r="C2" s="27" t="s">
        <v>39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9"/>
    </row>
    <row r="3" spans="2:32" s="2" customFormat="1" x14ac:dyDescent="0.25">
      <c r="B3" s="26"/>
      <c r="C3" s="30" t="s">
        <v>40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9"/>
    </row>
    <row r="4" spans="2:32" s="2" customFormat="1" x14ac:dyDescent="0.25">
      <c r="B4" s="26"/>
      <c r="C4" s="31" t="s">
        <v>43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9"/>
    </row>
    <row r="5" spans="2:32" s="2" customFormat="1" ht="15.75" thickBot="1" x14ac:dyDescent="0.3">
      <c r="B5" s="26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9"/>
    </row>
    <row r="6" spans="2:32" s="2" customFormat="1" ht="19.5" customHeight="1" x14ac:dyDescent="0.25">
      <c r="B6" s="32"/>
      <c r="C6" s="33" t="s">
        <v>31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5"/>
    </row>
    <row r="7" spans="2:32" s="2" customFormat="1" ht="22.5" customHeight="1" x14ac:dyDescent="0.25">
      <c r="B7" s="36"/>
      <c r="C7" s="37" t="str">
        <f>Índice!B7</f>
        <v>Fecha de publicación: Diciembre de 2015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62"/>
      <c r="T7" s="38"/>
      <c r="U7" s="38"/>
      <c r="V7" s="38"/>
      <c r="W7" s="38"/>
      <c r="X7" s="38"/>
      <c r="Y7" s="38"/>
      <c r="Z7" s="38"/>
      <c r="AA7" s="38"/>
      <c r="AB7" s="66" t="s">
        <v>45</v>
      </c>
      <c r="AC7" s="38"/>
      <c r="AD7" s="38"/>
      <c r="AE7" s="38"/>
      <c r="AF7" s="39"/>
    </row>
    <row r="8" spans="2:32" s="2" customFormat="1" ht="20.25" customHeight="1" thickBot="1" x14ac:dyDescent="0.3">
      <c r="B8" s="40"/>
      <c r="C8" s="41" t="str">
        <f>Índice!B8</f>
        <v>Fecha de corte: Noviembre de 2015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3"/>
    </row>
    <row r="9" spans="2:32" s="1" customFormat="1" x14ac:dyDescent="0.25"/>
  </sheetData>
  <hyperlinks>
    <hyperlink ref="AB7" location="Índice!A1" display="Regresar al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0"/>
  <sheetViews>
    <sheetView showGridLines="0" zoomScale="70" zoomScaleNormal="70" workbookViewId="0">
      <selection activeCell="L23" sqref="L23"/>
    </sheetView>
  </sheetViews>
  <sheetFormatPr baseColWidth="10" defaultRowHeight="15" x14ac:dyDescent="0.25"/>
  <sheetData>
    <row r="1" spans="2:32" s="1" customFormat="1" x14ac:dyDescent="0.25"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5"/>
    </row>
    <row r="2" spans="2:32" s="1" customFormat="1" ht="18" x14ac:dyDescent="0.25">
      <c r="B2" s="26"/>
      <c r="C2" s="27" t="s">
        <v>39</v>
      </c>
      <c r="D2" s="58"/>
      <c r="E2" s="5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9"/>
    </row>
    <row r="3" spans="2:32" s="2" customFormat="1" x14ac:dyDescent="0.25">
      <c r="B3" s="26"/>
      <c r="C3" s="31" t="s">
        <v>40</v>
      </c>
      <c r="D3" s="58"/>
      <c r="E3" s="5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9"/>
    </row>
    <row r="4" spans="2:32" s="2" customFormat="1" x14ac:dyDescent="0.25">
      <c r="B4" s="26"/>
      <c r="C4" s="31" t="s">
        <v>44</v>
      </c>
      <c r="D4" s="58"/>
      <c r="E4" s="5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9"/>
    </row>
    <row r="5" spans="2:32" s="2" customFormat="1" ht="15.75" thickBot="1" x14ac:dyDescent="0.3">
      <c r="B5" s="26"/>
      <c r="C5" s="58"/>
      <c r="D5" s="58"/>
      <c r="E5" s="5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9"/>
    </row>
    <row r="6" spans="2:32" s="2" customFormat="1" ht="19.5" customHeight="1" x14ac:dyDescent="0.25">
      <c r="B6" s="32"/>
      <c r="C6" s="33" t="s">
        <v>31</v>
      </c>
      <c r="D6" s="59"/>
      <c r="E6" s="5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5"/>
    </row>
    <row r="7" spans="2:32" s="2" customFormat="1" ht="19.5" customHeight="1" x14ac:dyDescent="0.25">
      <c r="B7" s="36"/>
      <c r="C7" s="37" t="str">
        <f>Índice!B7</f>
        <v>Fecha de publicación: Diciembre de 2015</v>
      </c>
      <c r="D7" s="60"/>
      <c r="E7" s="60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62"/>
      <c r="S7" s="38"/>
      <c r="T7" s="38"/>
      <c r="U7" s="38"/>
      <c r="V7" s="38"/>
      <c r="W7" s="38"/>
      <c r="X7" s="38"/>
      <c r="Y7" s="38"/>
      <c r="Z7" s="38"/>
      <c r="AA7" s="66" t="s">
        <v>45</v>
      </c>
      <c r="AB7" s="38"/>
      <c r="AC7" s="38"/>
      <c r="AD7" s="38"/>
      <c r="AE7" s="38"/>
      <c r="AF7" s="39"/>
    </row>
    <row r="8" spans="2:32" s="2" customFormat="1" ht="22.5" customHeight="1" thickBot="1" x14ac:dyDescent="0.3">
      <c r="B8" s="40"/>
      <c r="C8" s="41" t="str">
        <f>Índice!B8</f>
        <v>Fecha de corte: Noviembre de 2015</v>
      </c>
      <c r="D8" s="61"/>
      <c r="E8" s="61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3"/>
    </row>
    <row r="9" spans="2:32" s="1" customFormat="1" x14ac:dyDescent="0.25">
      <c r="C9" s="65"/>
      <c r="D9" s="65"/>
      <c r="E9" s="65"/>
    </row>
    <row r="10" spans="2:32" s="64" customFormat="1" x14ac:dyDescent="0.25"/>
  </sheetData>
  <hyperlinks>
    <hyperlink ref="AA7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ABONADOS Y TTUPs POR PROVINCIA</vt:lpstr>
      <vt:lpstr>G. AB+TTUP REGIONES </vt:lpstr>
      <vt:lpstr>ZONAS Distribución-SENPLADES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Ana Paredes</cp:lastModifiedBy>
  <dcterms:created xsi:type="dcterms:W3CDTF">2012-02-15T19:17:10Z</dcterms:created>
  <dcterms:modified xsi:type="dcterms:W3CDTF">2015-12-17T19:37:23Z</dcterms:modified>
</cp:coreProperties>
</file>