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charts/colors2.xml" ContentType="application/vnd.ms-office.chartcolorstyle+xml"/>
  <Override PartName="/xl/charts/style3.xml" ContentType="application/vnd.ms-office.chartstyle+xml"/>
  <Override PartName="/xl/charts/colors3.xml" ContentType="application/vnd.ms-office.chartcolor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11595" activeTab="1"/>
  </bookViews>
  <sheets>
    <sheet name="Indice" sheetId="6" r:id="rId1"/>
    <sheet name="TOTAL DE CERTIFICADOS" sheetId="1" r:id="rId2"/>
    <sheet name="CERTIFICADOS EMITIDOS" sheetId="5" r:id="rId3"/>
    <sheet name="Hoja1" sheetId="7" state="hidden" r:id="rId4"/>
  </sheets>
  <externalReferences>
    <externalReference r:id="rId5"/>
  </externalReferences>
  <definedNames>
    <definedName name="_xlnm.Print_Area" localSheetId="1">'TOTAL DE CERTIFICADOS'!$A$12:$H$47</definedName>
  </definedNames>
  <calcPr calcId="145621"/>
</workbook>
</file>

<file path=xl/calcChain.xml><?xml version="1.0" encoding="utf-8"?>
<calcChain xmlns="http://schemas.openxmlformats.org/spreadsheetml/2006/main">
  <c r="L44" i="5" l="1"/>
  <c r="F17" i="5" l="1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B42" i="5"/>
  <c r="C42" i="5"/>
  <c r="D42" i="5"/>
  <c r="E42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I42" i="5"/>
  <c r="J42" i="5"/>
  <c r="K42" i="5"/>
  <c r="L42" i="5"/>
  <c r="M42" i="5" l="1"/>
  <c r="J43" i="5"/>
  <c r="I43" i="5"/>
  <c r="L43" i="5"/>
  <c r="F42" i="5"/>
  <c r="K43" i="5"/>
  <c r="N41" i="5"/>
  <c r="N40" i="5"/>
  <c r="N39" i="5"/>
  <c r="N38" i="5"/>
  <c r="N37" i="5"/>
  <c r="N36" i="5"/>
  <c r="N35" i="5"/>
  <c r="N34" i="5"/>
  <c r="N33" i="5"/>
  <c r="N32" i="5"/>
  <c r="N31" i="5"/>
  <c r="N30" i="5"/>
  <c r="N29" i="5"/>
  <c r="N28" i="5"/>
  <c r="N27" i="5"/>
  <c r="N26" i="5"/>
  <c r="N25" i="5"/>
  <c r="N24" i="5"/>
  <c r="N23" i="5"/>
  <c r="N22" i="5"/>
  <c r="N21" i="5"/>
  <c r="N20" i="5"/>
  <c r="N19" i="5"/>
  <c r="N17" i="5"/>
  <c r="N18" i="5" l="1"/>
  <c r="K14" i="1"/>
  <c r="O42" i="5" l="1"/>
  <c r="L14" i="1"/>
</calcChain>
</file>

<file path=xl/sharedStrings.xml><?xml version="1.0" encoding="utf-8"?>
<sst xmlns="http://schemas.openxmlformats.org/spreadsheetml/2006/main" count="107" uniqueCount="68">
  <si>
    <t>No.</t>
  </si>
  <si>
    <t>AZUAY</t>
  </si>
  <si>
    <t>BOLIVAR</t>
  </si>
  <si>
    <t>CAÑAR</t>
  </si>
  <si>
    <t>CARCHI</t>
  </si>
  <si>
    <t>CHIMBORAZO</t>
  </si>
  <si>
    <t>COTOPAXI</t>
  </si>
  <si>
    <t>EL ORO</t>
  </si>
  <si>
    <t>ESMERALDAS</t>
  </si>
  <si>
    <t>GUAYAS</t>
  </si>
  <si>
    <t>IMBABURA</t>
  </si>
  <si>
    <t>LOJA</t>
  </si>
  <si>
    <t>MORONA SANTIAGO</t>
  </si>
  <si>
    <t>NAPO</t>
  </si>
  <si>
    <t>ORELLANA</t>
  </si>
  <si>
    <t>PASTAZA</t>
  </si>
  <si>
    <t>PICHINCHA</t>
  </si>
  <si>
    <t>SANTA ELENA</t>
  </si>
  <si>
    <t>SUCUMBIOS</t>
  </si>
  <si>
    <t>TUNGURAHUA</t>
  </si>
  <si>
    <t>ZAMORA CHINCHIPE</t>
  </si>
  <si>
    <t>EMITIDOS</t>
  </si>
  <si>
    <t>REVOCADOS</t>
  </si>
  <si>
    <t>VIGENTES</t>
  </si>
  <si>
    <t>GALAPAGOS</t>
  </si>
  <si>
    <t>LOS RIOS</t>
  </si>
  <si>
    <t>MANABI</t>
  </si>
  <si>
    <t>OTROS</t>
  </si>
  <si>
    <t xml:space="preserve"> </t>
  </si>
  <si>
    <t>BCE</t>
  </si>
  <si>
    <t>SD</t>
  </si>
  <si>
    <t>CDJ</t>
  </si>
  <si>
    <t xml:space="preserve">ESTADISTICAS REGISTRO DE ENTIDADES  DE CERTIFICACION  DE INFORMACION </t>
  </si>
  <si>
    <t>SANTO DOMINGO DE LOS TSACHILAS</t>
  </si>
  <si>
    <t>Certificados</t>
  </si>
  <si>
    <t>Entidades de Certificación</t>
  </si>
  <si>
    <t>Certificados Electrónicos Emitidos - Revocados y Vigentes</t>
  </si>
  <si>
    <t>Número de Certificados Electrónicos emitidos, revocados y vigentes</t>
  </si>
  <si>
    <t>Certificados Electrónicos Revocados</t>
  </si>
  <si>
    <t>Certificados Electrónicos Vigentes</t>
  </si>
  <si>
    <t xml:space="preserve">Número de Certificados Electrónicos emitidos y vigentes por provincia y Entidad de Certificación </t>
  </si>
  <si>
    <t>Número de Certificados Electrónicos emitidos revocados por provincia y Entidad de Certificación</t>
  </si>
  <si>
    <t>Provincias</t>
  </si>
  <si>
    <t>Total Vigentes por Provincia</t>
  </si>
  <si>
    <t>Total Vigentes por Entidad de Certificación</t>
  </si>
  <si>
    <t>Total Revocados por Provincia</t>
  </si>
  <si>
    <t xml:space="preserve">Total de acreditados por Provincias </t>
  </si>
  <si>
    <t>Total Revocados por Entidad de Certificación</t>
  </si>
  <si>
    <t>Total de acreditados vigentes y revocados</t>
  </si>
  <si>
    <t>Total emitidos por Entidad de Certificación</t>
  </si>
  <si>
    <t>Fecha de publicación: 20 de Septiembre de 2015</t>
  </si>
  <si>
    <t>Fecha de Corte: Agosto de 2015</t>
  </si>
  <si>
    <t>1. Total de Certificados</t>
  </si>
  <si>
    <t>2. Certificados Emitidos</t>
  </si>
  <si>
    <r>
      <rPr>
        <b/>
        <sz val="11"/>
        <color theme="0" tint="-4.9989318521683403E-2"/>
        <rFont val="Arial"/>
        <family val="2"/>
      </rPr>
      <t>Categoria:</t>
    </r>
    <r>
      <rPr>
        <sz val="11"/>
        <color theme="0" tint="-4.9989318521683403E-2"/>
        <rFont val="Arial"/>
        <family val="2"/>
      </rPr>
      <t xml:space="preserve"> ENTIDADES DE CERTIFICACION ELECTRÓNICA</t>
    </r>
  </si>
  <si>
    <r>
      <t xml:space="preserve">Indicador: </t>
    </r>
    <r>
      <rPr>
        <sz val="11"/>
        <color theme="0" tint="-4.9989318521683403E-2"/>
        <rFont val="Arial"/>
        <family val="2"/>
      </rPr>
      <t>Certificados por Entidad de Certificación</t>
    </r>
  </si>
  <si>
    <t>Número de Certificados Electrónicos emitidos y vigentes a la fecha por provincia y Entidad de Certificación  - Gráfico</t>
  </si>
  <si>
    <t>Detalle y gráfico anual de certificados emitidos, revocados y vigentes</t>
  </si>
  <si>
    <t>Volver al indice</t>
  </si>
  <si>
    <t>Entidades de Certificación (Firma Electrónica)</t>
  </si>
  <si>
    <t>Fuente: Registros administrativos ARCOTEL</t>
  </si>
  <si>
    <t>Hoja</t>
  </si>
  <si>
    <t>Descripción</t>
  </si>
  <si>
    <t>Fecha de Publicación: diciembre de 2015</t>
  </si>
  <si>
    <t>Fecha de corte: noviembre de 2015</t>
  </si>
  <si>
    <t>2015-NOVIEMBRE</t>
  </si>
  <si>
    <t>ANF*</t>
  </si>
  <si>
    <t>*NOTA: ANF Entidad de Certificación  en proceso de liquidación , sus estadísticas corresponden al último mes de notificación Octubre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</si>
</sst>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C0A]d\-mmm\-yy;@"/>
  </numFmts>
  <fonts count="4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4" tint="0.79998168889431442"/>
      <name val="Calibri"/>
      <family val="2"/>
      <scheme val="minor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color indexed="8"/>
      <name val="MS Sans Serif"/>
      <family val="2"/>
    </font>
    <font>
      <b/>
      <sz val="9"/>
      <color theme="1"/>
      <name val="Arial"/>
      <family val="2"/>
    </font>
    <font>
      <b/>
      <sz val="11"/>
      <color theme="0"/>
      <name val="Arial"/>
      <family val="2"/>
    </font>
    <font>
      <b/>
      <sz val="14"/>
      <color theme="0"/>
      <name val="Arial"/>
      <family val="2"/>
    </font>
    <font>
      <sz val="11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11"/>
      <color theme="3" tint="-0.499984740745262"/>
      <name val="Arial"/>
      <family val="2"/>
    </font>
    <font>
      <sz val="10"/>
      <color theme="0" tint="-4.9989318521683403E-2"/>
      <name val="Arial"/>
      <family val="2"/>
    </font>
    <font>
      <b/>
      <sz val="14"/>
      <color theme="0" tint="-4.9989318521683403E-2"/>
      <name val="Arial"/>
      <family val="2"/>
    </font>
    <font>
      <sz val="11"/>
      <color theme="0" tint="-4.9989318521683403E-2"/>
      <name val="Arial"/>
      <family val="2"/>
    </font>
    <font>
      <b/>
      <sz val="11"/>
      <color theme="0" tint="-4.9989318521683403E-2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theme="4" tint="0.39997558519241921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u/>
      <sz val="12"/>
      <name val="Arial"/>
      <family val="2"/>
    </font>
    <font>
      <b/>
      <sz val="11"/>
      <color theme="1"/>
      <name val="Arial"/>
      <family val="2"/>
    </font>
  </fonts>
  <fills count="4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theme="4" tint="-0.249977111117893"/>
      </patternFill>
    </fill>
    <fill>
      <patternFill patternType="solid">
        <fgColor theme="4" tint="0.39997558519241921"/>
        <bgColor theme="4" tint="-0.249977111117893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002060"/>
      </left>
      <right/>
      <top/>
      <bottom/>
      <diagonal/>
    </border>
    <border>
      <left/>
      <right style="thick">
        <color rgb="FF002060"/>
      </right>
      <top/>
      <bottom/>
      <diagonal/>
    </border>
    <border>
      <left style="thick">
        <color rgb="FF002060"/>
      </left>
      <right/>
      <top/>
      <bottom style="thick">
        <color rgb="FF002060"/>
      </bottom>
      <diagonal/>
    </border>
    <border>
      <left/>
      <right/>
      <top/>
      <bottom style="thick">
        <color rgb="FF002060"/>
      </bottom>
      <diagonal/>
    </border>
    <border>
      <left/>
      <right style="thick">
        <color rgb="FF002060"/>
      </right>
      <top/>
      <bottom style="thick">
        <color rgb="FF00206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rgb="FF002060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84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7" fillId="32" borderId="0" applyNumberFormat="0" applyBorder="0" applyAlignment="0" applyProtection="0"/>
    <xf numFmtId="164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/>
    <xf numFmtId="164" fontId="2" fillId="0" borderId="0"/>
    <xf numFmtId="164" fontId="2" fillId="0" borderId="0"/>
    <xf numFmtId="0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/>
    <xf numFmtId="0" fontId="2" fillId="0" borderId="0"/>
    <xf numFmtId="0" fontId="23" fillId="0" borderId="0" applyNumberFormat="0" applyFill="0" applyBorder="0" applyAlignment="0" applyProtection="0"/>
    <xf numFmtId="0" fontId="34" fillId="0" borderId="0" applyNumberFormat="0" applyFill="0" applyBorder="0" applyAlignment="0" applyProtection="0"/>
  </cellStyleXfs>
  <cellXfs count="16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3" fontId="18" fillId="0" borderId="0" xfId="0" applyNumberFormat="1" applyFont="1" applyFill="1" applyBorder="1"/>
    <xf numFmtId="0" fontId="0" fillId="33" borderId="0" xfId="0" applyFill="1" applyBorder="1" applyAlignment="1">
      <alignment vertical="center"/>
    </xf>
    <xf numFmtId="0" fontId="0" fillId="33" borderId="0" xfId="0" applyFill="1" applyAlignment="1">
      <alignment vertical="center"/>
    </xf>
    <xf numFmtId="3" fontId="18" fillId="33" borderId="0" xfId="0" applyNumberFormat="1" applyFont="1" applyFill="1" applyBorder="1"/>
    <xf numFmtId="0" fontId="0" fillId="33" borderId="0" xfId="0" applyFill="1" applyAlignment="1">
      <alignment horizontal="center" vertical="center"/>
    </xf>
    <xf numFmtId="0" fontId="19" fillId="33" borderId="0" xfId="0" applyFont="1" applyFill="1" applyAlignment="1">
      <alignment vertical="center"/>
    </xf>
    <xf numFmtId="0" fontId="0" fillId="33" borderId="0" xfId="0" applyFill="1" applyAlignment="1"/>
    <xf numFmtId="0" fontId="20" fillId="33" borderId="0" xfId="0" applyFont="1" applyFill="1" applyAlignment="1">
      <alignment vertical="center" wrapText="1"/>
    </xf>
    <xf numFmtId="0" fontId="0" fillId="33" borderId="0" xfId="0" applyFill="1" applyAlignment="1">
      <alignment horizontal="left"/>
    </xf>
    <xf numFmtId="0" fontId="0" fillId="33" borderId="0" xfId="0" applyNumberFormat="1" applyFill="1"/>
    <xf numFmtId="0" fontId="0" fillId="33" borderId="0" xfId="0" applyFill="1"/>
    <xf numFmtId="0" fontId="0" fillId="0" borderId="0" xfId="0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/>
    <xf numFmtId="3" fontId="22" fillId="0" borderId="10" xfId="0" applyNumberFormat="1" applyFont="1" applyFill="1" applyBorder="1" applyAlignment="1">
      <alignment horizontal="center"/>
    </xf>
    <xf numFmtId="0" fontId="0" fillId="0" borderId="0" xfId="0"/>
    <xf numFmtId="0" fontId="0" fillId="38" borderId="0" xfId="0" applyFill="1" applyBorder="1"/>
    <xf numFmtId="0" fontId="0" fillId="38" borderId="14" xfId="0" applyFill="1" applyBorder="1"/>
    <xf numFmtId="0" fontId="0" fillId="38" borderId="15" xfId="0" applyFill="1" applyBorder="1"/>
    <xf numFmtId="0" fontId="0" fillId="33" borderId="0" xfId="0" applyFill="1" applyBorder="1"/>
    <xf numFmtId="0" fontId="0" fillId="33" borderId="15" xfId="0" applyFill="1" applyBorder="1"/>
    <xf numFmtId="0" fontId="28" fillId="0" borderId="0" xfId="0" applyFont="1"/>
    <xf numFmtId="0" fontId="27" fillId="33" borderId="0" xfId="0" applyFont="1" applyFill="1" applyBorder="1"/>
    <xf numFmtId="0" fontId="28" fillId="33" borderId="0" xfId="0" applyFont="1" applyFill="1"/>
    <xf numFmtId="0" fontId="22" fillId="0" borderId="10" xfId="0" applyFont="1" applyFill="1" applyBorder="1" applyAlignment="1">
      <alignment horizontal="left"/>
    </xf>
    <xf numFmtId="2" fontId="25" fillId="43" borderId="19" xfId="0" applyNumberFormat="1" applyFont="1" applyFill="1" applyBorder="1" applyAlignment="1">
      <alignment vertical="center" wrapText="1"/>
    </xf>
    <xf numFmtId="0" fontId="26" fillId="38" borderId="14" xfId="0" applyFont="1" applyFill="1" applyBorder="1"/>
    <xf numFmtId="0" fontId="14" fillId="38" borderId="14" xfId="0" applyFont="1" applyFill="1" applyBorder="1"/>
    <xf numFmtId="0" fontId="25" fillId="38" borderId="14" xfId="0" applyFont="1" applyFill="1" applyBorder="1"/>
    <xf numFmtId="0" fontId="27" fillId="33" borderId="14" xfId="0" applyFont="1" applyFill="1" applyBorder="1"/>
    <xf numFmtId="2" fontId="25" fillId="43" borderId="23" xfId="0" applyNumberFormat="1" applyFont="1" applyFill="1" applyBorder="1" applyAlignment="1">
      <alignment vertical="center" wrapText="1"/>
    </xf>
    <xf numFmtId="3" fontId="21" fillId="35" borderId="22" xfId="0" applyNumberFormat="1" applyFont="1" applyFill="1" applyBorder="1" applyAlignment="1">
      <alignment horizontal="center"/>
    </xf>
    <xf numFmtId="3" fontId="22" fillId="0" borderId="22" xfId="0" applyNumberFormat="1" applyFont="1" applyFill="1" applyBorder="1" applyAlignment="1">
      <alignment horizont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33" borderId="14" xfId="0" applyFill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2" fontId="25" fillId="42" borderId="27" xfId="0" applyNumberFormat="1" applyFont="1" applyFill="1" applyBorder="1" applyAlignment="1">
      <alignment horizontal="center" vertical="center" wrapText="1"/>
    </xf>
    <xf numFmtId="1" fontId="25" fillId="42" borderId="27" xfId="0" applyNumberFormat="1" applyFont="1" applyFill="1" applyBorder="1" applyAlignment="1">
      <alignment horizontal="center" vertical="center" wrapText="1"/>
    </xf>
    <xf numFmtId="1" fontId="25" fillId="42" borderId="28" xfId="0" applyNumberFormat="1" applyFont="1" applyFill="1" applyBorder="1" applyAlignment="1">
      <alignment horizontal="center" vertical="center" wrapText="1"/>
    </xf>
    <xf numFmtId="0" fontId="22" fillId="0" borderId="32" xfId="0" applyFont="1" applyFill="1" applyBorder="1" applyAlignment="1">
      <alignment horizontal="left"/>
    </xf>
    <xf numFmtId="3" fontId="22" fillId="0" borderId="32" xfId="0" applyNumberFormat="1" applyFont="1" applyFill="1" applyBorder="1" applyAlignment="1">
      <alignment horizontal="center"/>
    </xf>
    <xf numFmtId="3" fontId="22" fillId="0" borderId="33" xfId="0" applyNumberFormat="1" applyFont="1" applyFill="1" applyBorder="1" applyAlignment="1">
      <alignment horizontal="center"/>
    </xf>
    <xf numFmtId="0" fontId="27" fillId="33" borderId="10" xfId="0" applyNumberFormat="1" applyFont="1" applyFill="1" applyBorder="1" applyAlignment="1">
      <alignment horizontal="center"/>
    </xf>
    <xf numFmtId="0" fontId="27" fillId="33" borderId="35" xfId="0" applyFont="1" applyFill="1" applyBorder="1" applyAlignment="1"/>
    <xf numFmtId="0" fontId="27" fillId="33" borderId="35" xfId="0" applyFont="1" applyFill="1" applyBorder="1" applyAlignment="1">
      <alignment horizontal="left"/>
    </xf>
    <xf numFmtId="0" fontId="27" fillId="33" borderId="35" xfId="0" applyFont="1" applyFill="1" applyBorder="1" applyAlignment="1">
      <alignment horizontal="left" wrapText="1"/>
    </xf>
    <xf numFmtId="0" fontId="27" fillId="41" borderId="22" xfId="0" applyFont="1" applyFill="1" applyBorder="1" applyAlignment="1">
      <alignment horizontal="center"/>
    </xf>
    <xf numFmtId="0" fontId="0" fillId="0" borderId="10" xfId="0" applyNumberFormat="1" applyFont="1" applyFill="1" applyBorder="1" applyAlignment="1">
      <alignment horizontal="center"/>
    </xf>
    <xf numFmtId="0" fontId="22" fillId="34" borderId="20" xfId="0" applyFont="1" applyFill="1" applyBorder="1" applyAlignment="1">
      <alignment horizontal="center"/>
    </xf>
    <xf numFmtId="0" fontId="27" fillId="41" borderId="10" xfId="0" applyFont="1" applyFill="1" applyBorder="1" applyAlignment="1">
      <alignment horizontal="center"/>
    </xf>
    <xf numFmtId="0" fontId="0" fillId="36" borderId="22" xfId="0" applyFont="1" applyFill="1" applyBorder="1" applyAlignment="1">
      <alignment horizontal="center"/>
    </xf>
    <xf numFmtId="0" fontId="22" fillId="34" borderId="33" xfId="0" applyFont="1" applyFill="1" applyBorder="1" applyAlignment="1">
      <alignment horizontal="center" wrapText="1"/>
    </xf>
    <xf numFmtId="0" fontId="24" fillId="37" borderId="43" xfId="0" applyFont="1" applyFill="1" applyBorder="1" applyAlignment="1">
      <alignment horizontal="left" wrapText="1"/>
    </xf>
    <xf numFmtId="0" fontId="0" fillId="36" borderId="32" xfId="0" applyFill="1" applyBorder="1" applyAlignment="1">
      <alignment horizontal="center"/>
    </xf>
    <xf numFmtId="0" fontId="0" fillId="36" borderId="33" xfId="0" applyFill="1" applyBorder="1" applyAlignment="1">
      <alignment horizontal="center"/>
    </xf>
    <xf numFmtId="0" fontId="27" fillId="37" borderId="22" xfId="0" applyFont="1" applyFill="1" applyBorder="1" applyAlignment="1">
      <alignment horizontal="center" wrapText="1"/>
    </xf>
    <xf numFmtId="0" fontId="27" fillId="41" borderId="22" xfId="0" applyFont="1" applyFill="1" applyBorder="1" applyAlignment="1">
      <alignment horizontal="center" wrapText="1"/>
    </xf>
    <xf numFmtId="0" fontId="35" fillId="33" borderId="0" xfId="0" applyFont="1" applyFill="1" applyBorder="1"/>
    <xf numFmtId="0" fontId="0" fillId="33" borderId="44" xfId="0" applyFill="1" applyBorder="1"/>
    <xf numFmtId="0" fontId="34" fillId="33" borderId="0" xfId="83" applyFill="1" applyBorder="1"/>
    <xf numFmtId="0" fontId="0" fillId="33" borderId="45" xfId="0" applyFill="1" applyBorder="1"/>
    <xf numFmtId="0" fontId="0" fillId="33" borderId="46" xfId="0" applyFill="1" applyBorder="1"/>
    <xf numFmtId="0" fontId="0" fillId="33" borderId="47" xfId="0" applyFill="1" applyBorder="1"/>
    <xf numFmtId="0" fontId="0" fillId="33" borderId="48" xfId="0" applyFill="1" applyBorder="1"/>
    <xf numFmtId="0" fontId="30" fillId="38" borderId="11" xfId="0" applyFont="1" applyFill="1" applyBorder="1"/>
    <xf numFmtId="0" fontId="30" fillId="38" borderId="12" xfId="0" applyFont="1" applyFill="1" applyBorder="1"/>
    <xf numFmtId="0" fontId="30" fillId="38" borderId="13" xfId="0" applyFont="1" applyFill="1" applyBorder="1"/>
    <xf numFmtId="0" fontId="32" fillId="38" borderId="0" xfId="0" applyFont="1" applyFill="1" applyBorder="1" applyAlignment="1"/>
    <xf numFmtId="0" fontId="33" fillId="38" borderId="0" xfId="0" applyFont="1" applyFill="1" applyBorder="1" applyAlignment="1"/>
    <xf numFmtId="0" fontId="36" fillId="40" borderId="14" xfId="0" applyFont="1" applyFill="1" applyBorder="1"/>
    <xf numFmtId="0" fontId="36" fillId="40" borderId="0" xfId="0" applyFont="1" applyFill="1" applyBorder="1"/>
    <xf numFmtId="0" fontId="36" fillId="40" borderId="15" xfId="0" applyFont="1" applyFill="1" applyBorder="1"/>
    <xf numFmtId="0" fontId="0" fillId="33" borderId="0" xfId="0" applyFill="1" applyBorder="1" applyAlignment="1">
      <alignment wrapText="1"/>
    </xf>
    <xf numFmtId="0" fontId="0" fillId="0" borderId="0" xfId="0"/>
    <xf numFmtId="0" fontId="25" fillId="38" borderId="0" xfId="0" applyFont="1" applyFill="1" applyBorder="1"/>
    <xf numFmtId="0" fontId="0" fillId="38" borderId="0" xfId="0" applyFill="1" applyBorder="1"/>
    <xf numFmtId="0" fontId="0" fillId="38" borderId="11" xfId="0" applyFill="1" applyBorder="1"/>
    <xf numFmtId="0" fontId="0" fillId="38" borderId="12" xfId="0" applyFill="1" applyBorder="1"/>
    <xf numFmtId="0" fontId="0" fillId="38" borderId="13" xfId="0" applyFill="1" applyBorder="1"/>
    <xf numFmtId="0" fontId="0" fillId="38" borderId="15" xfId="0" applyFill="1" applyBorder="1"/>
    <xf numFmtId="0" fontId="0" fillId="33" borderId="0" xfId="0" applyFill="1" applyBorder="1"/>
    <xf numFmtId="0" fontId="0" fillId="39" borderId="12" xfId="0" applyFill="1" applyBorder="1"/>
    <xf numFmtId="0" fontId="0" fillId="39" borderId="13" xfId="0" applyFill="1" applyBorder="1"/>
    <xf numFmtId="0" fontId="25" fillId="39" borderId="12" xfId="0" applyFont="1" applyFill="1" applyBorder="1"/>
    <xf numFmtId="0" fontId="0" fillId="33" borderId="0" xfId="0" applyFill="1" applyAlignment="1">
      <alignment wrapText="1"/>
    </xf>
    <xf numFmtId="0" fontId="0" fillId="33" borderId="53" xfId="0" applyFill="1" applyBorder="1"/>
    <xf numFmtId="0" fontId="0" fillId="33" borderId="54" xfId="0" applyFill="1" applyBorder="1"/>
    <xf numFmtId="0" fontId="38" fillId="34" borderId="16" xfId="0" applyFont="1" applyFill="1" applyBorder="1"/>
    <xf numFmtId="0" fontId="38" fillId="34" borderId="17" xfId="0" applyFont="1" applyFill="1" applyBorder="1"/>
    <xf numFmtId="0" fontId="38" fillId="34" borderId="55" xfId="0" applyFont="1" applyFill="1" applyBorder="1"/>
    <xf numFmtId="0" fontId="37" fillId="34" borderId="18" xfId="0" applyFont="1" applyFill="1" applyBorder="1"/>
    <xf numFmtId="0" fontId="36" fillId="40" borderId="12" xfId="0" applyFont="1" applyFill="1" applyBorder="1"/>
    <xf numFmtId="0" fontId="39" fillId="40" borderId="12" xfId="83" applyFont="1" applyFill="1" applyBorder="1"/>
    <xf numFmtId="0" fontId="36" fillId="40" borderId="13" xfId="0" applyFont="1" applyFill="1" applyBorder="1"/>
    <xf numFmtId="0" fontId="36" fillId="40" borderId="17" xfId="0" applyFont="1" applyFill="1" applyBorder="1"/>
    <xf numFmtId="0" fontId="36" fillId="40" borderId="18" xfId="0" applyFont="1" applyFill="1" applyBorder="1"/>
    <xf numFmtId="0" fontId="22" fillId="40" borderId="0" xfId="0" applyFont="1" applyFill="1" applyBorder="1"/>
    <xf numFmtId="0" fontId="22" fillId="40" borderId="11" xfId="0" applyFont="1" applyFill="1" applyBorder="1"/>
    <xf numFmtId="0" fontId="22" fillId="40" borderId="12" xfId="0" applyFont="1" applyFill="1" applyBorder="1"/>
    <xf numFmtId="0" fontId="22" fillId="40" borderId="16" xfId="0" applyFont="1" applyFill="1" applyBorder="1"/>
    <xf numFmtId="0" fontId="22" fillId="40" borderId="17" xfId="0" applyFont="1" applyFill="1" applyBorder="1"/>
    <xf numFmtId="0" fontId="0" fillId="34" borderId="0" xfId="0" applyFill="1" applyAlignment="1">
      <alignment vertical="center"/>
    </xf>
    <xf numFmtId="0" fontId="0" fillId="34" borderId="0" xfId="0" applyFill="1" applyAlignment="1">
      <alignment horizontal="center" vertical="center"/>
    </xf>
    <xf numFmtId="0" fontId="40" fillId="33" borderId="35" xfId="0" applyFont="1" applyFill="1" applyBorder="1" applyAlignment="1">
      <alignment horizontal="left"/>
    </xf>
    <xf numFmtId="0" fontId="40" fillId="33" borderId="10" xfId="0" applyFont="1" applyFill="1" applyBorder="1" applyAlignment="1">
      <alignment horizontal="center"/>
    </xf>
    <xf numFmtId="0" fontId="40" fillId="41" borderId="10" xfId="0" applyFont="1" applyFill="1" applyBorder="1" applyAlignment="1">
      <alignment horizontal="center" wrapText="1"/>
    </xf>
    <xf numFmtId="0" fontId="40" fillId="41" borderId="37" xfId="0" applyNumberFormat="1" applyFont="1" applyFill="1" applyBorder="1" applyAlignment="1">
      <alignment horizontal="center"/>
    </xf>
    <xf numFmtId="0" fontId="40" fillId="41" borderId="37" xfId="0" applyFont="1" applyFill="1" applyBorder="1" applyAlignment="1">
      <alignment horizontal="center"/>
    </xf>
    <xf numFmtId="0" fontId="40" fillId="41" borderId="38" xfId="0" applyFont="1" applyFill="1" applyBorder="1" applyAlignment="1">
      <alignment horizontal="center"/>
    </xf>
    <xf numFmtId="0" fontId="21" fillId="33" borderId="39" xfId="0" applyFont="1" applyFill="1" applyBorder="1" applyAlignment="1">
      <alignment horizontal="center"/>
    </xf>
    <xf numFmtId="0" fontId="40" fillId="41" borderId="36" xfId="0" applyFont="1" applyFill="1" applyBorder="1" applyAlignment="1">
      <alignment horizontal="center" wrapText="1"/>
    </xf>
    <xf numFmtId="0" fontId="40" fillId="41" borderId="41" xfId="0" applyFont="1" applyFill="1" applyBorder="1" applyAlignment="1">
      <alignment horizontal="center" wrapText="1"/>
    </xf>
    <xf numFmtId="0" fontId="40" fillId="41" borderId="42" xfId="0" applyFont="1" applyFill="1" applyBorder="1" applyAlignment="1">
      <alignment horizontal="center"/>
    </xf>
    <xf numFmtId="0" fontId="21" fillId="33" borderId="40" xfId="0" applyFont="1" applyFill="1" applyBorder="1" applyAlignment="1">
      <alignment horizontal="center"/>
    </xf>
    <xf numFmtId="0" fontId="1" fillId="0" borderId="0" xfId="0" applyFont="1" applyAlignment="1"/>
    <xf numFmtId="0" fontId="40" fillId="44" borderId="10" xfId="0" applyFont="1" applyFill="1" applyBorder="1" applyAlignment="1">
      <alignment horizontal="center"/>
    </xf>
    <xf numFmtId="0" fontId="31" fillId="38" borderId="0" xfId="0" applyFont="1" applyFill="1" applyBorder="1" applyAlignment="1">
      <alignment horizontal="left"/>
    </xf>
    <xf numFmtId="0" fontId="22" fillId="40" borderId="0" xfId="0" applyFont="1" applyFill="1" applyBorder="1" applyAlignment="1">
      <alignment horizontal="left"/>
    </xf>
    <xf numFmtId="0" fontId="0" fillId="33" borderId="49" xfId="0" applyFill="1" applyBorder="1" applyAlignment="1">
      <alignment horizontal="center"/>
    </xf>
    <xf numFmtId="0" fontId="0" fillId="33" borderId="50" xfId="0" applyFill="1" applyBorder="1" applyAlignment="1">
      <alignment horizontal="center"/>
    </xf>
    <xf numFmtId="0" fontId="0" fillId="33" borderId="51" xfId="0" applyFill="1" applyBorder="1" applyAlignment="1">
      <alignment horizontal="center"/>
    </xf>
    <xf numFmtId="0" fontId="0" fillId="33" borderId="0" xfId="0" applyFill="1" applyBorder="1" applyAlignment="1">
      <alignment horizontal="left" wrapText="1"/>
    </xf>
    <xf numFmtId="0" fontId="0" fillId="33" borderId="45" xfId="0" applyFill="1" applyBorder="1" applyAlignment="1">
      <alignment horizontal="left" wrapText="1"/>
    </xf>
    <xf numFmtId="0" fontId="25" fillId="39" borderId="11" xfId="0" applyFont="1" applyFill="1" applyBorder="1" applyAlignment="1">
      <alignment horizontal="center"/>
    </xf>
    <xf numFmtId="0" fontId="25" fillId="39" borderId="12" xfId="0" applyFont="1" applyFill="1" applyBorder="1" applyAlignment="1">
      <alignment horizontal="center"/>
    </xf>
    <xf numFmtId="0" fontId="25" fillId="39" borderId="52" xfId="0" applyFont="1" applyFill="1" applyBorder="1" applyAlignment="1">
      <alignment horizontal="center"/>
    </xf>
    <xf numFmtId="0" fontId="0" fillId="33" borderId="14" xfId="0" applyFill="1" applyBorder="1" applyAlignment="1">
      <alignment horizontal="left" vertical="center"/>
    </xf>
    <xf numFmtId="0" fontId="0" fillId="33" borderId="0" xfId="0" applyFill="1" applyBorder="1" applyAlignment="1">
      <alignment horizontal="left" vertical="center"/>
    </xf>
    <xf numFmtId="2" fontId="22" fillId="43" borderId="21" xfId="0" applyNumberFormat="1" applyFont="1" applyFill="1" applyBorder="1" applyAlignment="1">
      <alignment horizontal="center" vertical="center" wrapText="1"/>
    </xf>
    <xf numFmtId="2" fontId="22" fillId="43" borderId="19" xfId="0" applyNumberFormat="1" applyFont="1" applyFill="1" applyBorder="1" applyAlignment="1">
      <alignment horizontal="center" vertical="center" wrapText="1"/>
    </xf>
    <xf numFmtId="2" fontId="22" fillId="43" borderId="23" xfId="0" applyNumberFormat="1" applyFont="1" applyFill="1" applyBorder="1" applyAlignment="1">
      <alignment horizontal="center" vertical="center" wrapText="1"/>
    </xf>
    <xf numFmtId="2" fontId="25" fillId="42" borderId="24" xfId="0" applyNumberFormat="1" applyFont="1" applyFill="1" applyBorder="1" applyAlignment="1">
      <alignment horizontal="center" vertical="center" wrapText="1"/>
    </xf>
    <xf numFmtId="2" fontId="25" fillId="42" borderId="25" xfId="0" applyNumberFormat="1" applyFont="1" applyFill="1" applyBorder="1" applyAlignment="1">
      <alignment horizontal="center" vertical="center" wrapText="1"/>
    </xf>
    <xf numFmtId="2" fontId="25" fillId="42" borderId="26" xfId="0" applyNumberFormat="1" applyFont="1" applyFill="1" applyBorder="1" applyAlignment="1">
      <alignment horizontal="center" vertical="center" wrapText="1"/>
    </xf>
    <xf numFmtId="2" fontId="25" fillId="43" borderId="14" xfId="0" applyNumberFormat="1" applyFont="1" applyFill="1" applyBorder="1" applyAlignment="1">
      <alignment horizontal="center" vertical="center" wrapText="1"/>
    </xf>
    <xf numFmtId="2" fontId="25" fillId="43" borderId="0" xfId="0" applyNumberFormat="1" applyFont="1" applyFill="1" applyBorder="1" applyAlignment="1">
      <alignment horizontal="center" vertical="center" wrapText="1"/>
    </xf>
    <xf numFmtId="0" fontId="22" fillId="0" borderId="21" xfId="0" applyFont="1" applyFill="1" applyBorder="1" applyAlignment="1">
      <alignment horizontal="center"/>
    </xf>
    <xf numFmtId="0" fontId="22" fillId="0" borderId="19" xfId="0" applyFont="1" applyFill="1" applyBorder="1" applyAlignment="1">
      <alignment horizontal="center"/>
    </xf>
    <xf numFmtId="0" fontId="22" fillId="0" borderId="20" xfId="0" applyFont="1" applyFill="1" applyBorder="1" applyAlignment="1">
      <alignment horizontal="center"/>
    </xf>
    <xf numFmtId="0" fontId="22" fillId="0" borderId="29" xfId="0" applyFont="1" applyFill="1" applyBorder="1" applyAlignment="1">
      <alignment horizontal="center"/>
    </xf>
    <xf numFmtId="0" fontId="22" fillId="0" borderId="30" xfId="0" applyFont="1" applyFill="1" applyBorder="1" applyAlignment="1">
      <alignment horizontal="center"/>
    </xf>
    <xf numFmtId="0" fontId="22" fillId="0" borderId="31" xfId="0" applyFont="1" applyFill="1" applyBorder="1" applyAlignment="1">
      <alignment horizontal="center"/>
    </xf>
    <xf numFmtId="0" fontId="22" fillId="40" borderId="14" xfId="0" applyFont="1" applyFill="1" applyBorder="1" applyAlignment="1">
      <alignment horizontal="left"/>
    </xf>
    <xf numFmtId="0" fontId="29" fillId="39" borderId="49" xfId="0" applyFont="1" applyFill="1" applyBorder="1" applyAlignment="1">
      <alignment horizontal="center"/>
    </xf>
    <xf numFmtId="0" fontId="29" fillId="39" borderId="50" xfId="0" applyFont="1" applyFill="1" applyBorder="1" applyAlignment="1">
      <alignment horizontal="center"/>
    </xf>
    <xf numFmtId="0" fontId="29" fillId="39" borderId="51" xfId="0" applyFont="1" applyFill="1" applyBorder="1" applyAlignment="1">
      <alignment horizontal="center"/>
    </xf>
    <xf numFmtId="0" fontId="27" fillId="34" borderId="49" xfId="0" applyFont="1" applyFill="1" applyBorder="1" applyAlignment="1">
      <alignment horizontal="center"/>
    </xf>
    <xf numFmtId="0" fontId="27" fillId="34" borderId="50" xfId="0" applyFont="1" applyFill="1" applyBorder="1" applyAlignment="1">
      <alignment horizontal="center"/>
    </xf>
    <xf numFmtId="0" fontId="27" fillId="34" borderId="51" xfId="0" applyFont="1" applyFill="1" applyBorder="1" applyAlignment="1">
      <alignment horizontal="center"/>
    </xf>
    <xf numFmtId="0" fontId="25" fillId="39" borderId="24" xfId="0" applyFont="1" applyFill="1" applyBorder="1" applyAlignment="1">
      <alignment horizontal="center" vertical="center"/>
    </xf>
    <xf numFmtId="0" fontId="25" fillId="39" borderId="25" xfId="0" applyFont="1" applyFill="1" applyBorder="1" applyAlignment="1">
      <alignment horizontal="center" vertical="center"/>
    </xf>
    <xf numFmtId="0" fontId="25" fillId="39" borderId="34" xfId="0" applyFont="1" applyFill="1" applyBorder="1" applyAlignment="1">
      <alignment horizontal="center" vertical="center"/>
    </xf>
    <xf numFmtId="0" fontId="0" fillId="44" borderId="0" xfId="0" applyFill="1" applyAlignment="1">
      <alignment horizontal="center"/>
    </xf>
    <xf numFmtId="0" fontId="25" fillId="39" borderId="11" xfId="0" applyFont="1" applyFill="1" applyBorder="1" applyAlignment="1">
      <alignment horizontal="center" vertical="center"/>
    </xf>
    <xf numFmtId="0" fontId="25" fillId="39" borderId="12" xfId="0" applyFont="1" applyFill="1" applyBorder="1" applyAlignment="1">
      <alignment horizontal="center" vertical="center"/>
    </xf>
    <xf numFmtId="0" fontId="25" fillId="39" borderId="13" xfId="0" applyFont="1" applyFill="1" applyBorder="1" applyAlignment="1">
      <alignment horizontal="center" vertical="center"/>
    </xf>
    <xf numFmtId="0" fontId="25" fillId="39" borderId="14" xfId="0" applyFont="1" applyFill="1" applyBorder="1" applyAlignment="1">
      <alignment horizontal="center" vertical="center"/>
    </xf>
    <xf numFmtId="0" fontId="25" fillId="39" borderId="0" xfId="0" applyFont="1" applyFill="1" applyBorder="1" applyAlignment="1">
      <alignment horizontal="center" vertical="center"/>
    </xf>
    <xf numFmtId="0" fontId="25" fillId="39" borderId="15" xfId="0" applyFont="1" applyFill="1" applyBorder="1" applyAlignment="1">
      <alignment horizontal="center" vertical="center"/>
    </xf>
    <xf numFmtId="0" fontId="22" fillId="34" borderId="14" xfId="0" applyFont="1" applyFill="1" applyBorder="1" applyAlignment="1">
      <alignment horizontal="center" vertical="center" wrapText="1"/>
    </xf>
    <xf numFmtId="0" fontId="22" fillId="34" borderId="0" xfId="0" applyFont="1" applyFill="1" applyBorder="1" applyAlignment="1">
      <alignment horizontal="center" vertical="center" wrapText="1"/>
    </xf>
    <xf numFmtId="0" fontId="22" fillId="34" borderId="15" xfId="0" applyFont="1" applyFill="1" applyBorder="1" applyAlignment="1">
      <alignment horizontal="center" vertical="center" wrapText="1"/>
    </xf>
  </cellXfs>
  <cellStyles count="8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ANCLAS,REZONES Y SUS PARTES,DE FUNDICION,DE HIERRO O DE ACERO" xfId="82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83" builtinId="8"/>
    <cellStyle name="Incorrecto" xfId="7" builtinId="27" customBuiltin="1"/>
    <cellStyle name="Neutral" xfId="8" builtinId="28" customBuiltin="1"/>
    <cellStyle name="Normal" xfId="0" builtinId="0"/>
    <cellStyle name="Normal 10" xfId="44"/>
    <cellStyle name="Normal 11" xfId="43"/>
    <cellStyle name="Normal 12" xfId="45"/>
    <cellStyle name="Normal 13" xfId="46"/>
    <cellStyle name="Normal 14" xfId="47"/>
    <cellStyle name="Normal 15" xfId="48"/>
    <cellStyle name="Normal 16" xfId="49"/>
    <cellStyle name="Normal 17" xfId="50"/>
    <cellStyle name="Normal 18" xfId="51"/>
    <cellStyle name="Normal 19" xfId="52"/>
    <cellStyle name="Normal 2" xfId="53"/>
    <cellStyle name="Normal 20" xfId="54"/>
    <cellStyle name="Normal 21" xfId="64"/>
    <cellStyle name="Normal 22" xfId="61"/>
    <cellStyle name="Normal 23" xfId="65"/>
    <cellStyle name="Normal 24" xfId="62"/>
    <cellStyle name="Normal 25" xfId="66"/>
    <cellStyle name="Normal 25 2" xfId="74"/>
    <cellStyle name="Normal 26" xfId="63"/>
    <cellStyle name="Normal 27" xfId="68"/>
    <cellStyle name="Normal 27 2" xfId="81"/>
    <cellStyle name="Normal 28" xfId="67"/>
    <cellStyle name="Normal 28 2" xfId="75"/>
    <cellStyle name="Normal 29" xfId="76"/>
    <cellStyle name="Normal 3" xfId="55"/>
    <cellStyle name="Normal 30" xfId="77"/>
    <cellStyle name="Normal 31" xfId="70"/>
    <cellStyle name="Normal 32" xfId="78"/>
    <cellStyle name="Normal 33" xfId="71"/>
    <cellStyle name="Normal 34" xfId="79"/>
    <cellStyle name="Normal 35" xfId="72"/>
    <cellStyle name="Normal 36" xfId="80"/>
    <cellStyle name="Normal 37" xfId="73"/>
    <cellStyle name="Normal 4" xfId="56"/>
    <cellStyle name="Normal 5" xfId="57"/>
    <cellStyle name="Normal 6" xfId="42"/>
    <cellStyle name="Normal 6 2" xfId="69"/>
    <cellStyle name="Normal 7" xfId="58"/>
    <cellStyle name="Normal 8" xfId="59"/>
    <cellStyle name="Normal 9" xfId="6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FFFFCC"/>
      <color rgb="FF66FFFF"/>
      <color rgb="FF33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microsoft.com/office/2011/relationships/chartStyle" Target="style2.xml"/><Relationship Id="rId2" Type="http://schemas.microsoft.com/office/2011/relationships/chartColorStyle" Target="colors2.xml"/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3" Type="http://schemas.microsoft.com/office/2011/relationships/chartStyle" Target="style3.xml"/><Relationship Id="rId2" Type="http://schemas.microsoft.com/office/2011/relationships/chartColorStyle" Target="colors3.xml"/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103562935444326E-2"/>
          <c:y val="9.4685992739320449E-2"/>
          <c:w val="0.91672015330159906"/>
          <c:h val="0.826277297888275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'TOTAL DE CERTIFICADOS'!$E$14</c:f>
              <c:strCache>
                <c:ptCount val="1"/>
                <c:pt idx="0">
                  <c:v>EMITIDOS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'TOTAL DE CERTIFICADOS'!$F$12:$L$12</c:f>
              <c:strCach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2015-NOVIEMBRE</c:v>
                </c:pt>
              </c:strCache>
            </c:strRef>
          </c:cat>
          <c:val>
            <c:numRef>
              <c:f>'TOTAL DE CERTIFICADOS'!$F$14:$L$14</c:f>
              <c:numCache>
                <c:formatCode>#,##0</c:formatCode>
                <c:ptCount val="7"/>
                <c:pt idx="0">
                  <c:v>2365</c:v>
                </c:pt>
                <c:pt idx="1">
                  <c:v>5155</c:v>
                </c:pt>
                <c:pt idx="2">
                  <c:v>8658</c:v>
                </c:pt>
                <c:pt idx="3">
                  <c:v>33275</c:v>
                </c:pt>
                <c:pt idx="4">
                  <c:v>52563</c:v>
                </c:pt>
                <c:pt idx="5">
                  <c:v>88445</c:v>
                </c:pt>
                <c:pt idx="6">
                  <c:v>126229</c:v>
                </c:pt>
              </c:numCache>
            </c:numRef>
          </c:val>
        </c:ser>
        <c:ser>
          <c:idx val="2"/>
          <c:order val="1"/>
          <c:tx>
            <c:strRef>
              <c:f>'TOTAL DE CERTIFICADOS'!$E$15</c:f>
              <c:strCache>
                <c:ptCount val="1"/>
                <c:pt idx="0">
                  <c:v>REVOCADOS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'TOTAL DE CERTIFICADOS'!$F$12:$L$12</c:f>
              <c:strCach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2015-NOVIEMBRE</c:v>
                </c:pt>
              </c:strCache>
            </c:strRef>
          </c:cat>
          <c:val>
            <c:numRef>
              <c:f>'TOTAL DE CERTIFICADOS'!$F$15:$L$15</c:f>
              <c:numCache>
                <c:formatCode>#,##0</c:formatCode>
                <c:ptCount val="7"/>
                <c:pt idx="0">
                  <c:v>192</c:v>
                </c:pt>
                <c:pt idx="1">
                  <c:v>1087</c:v>
                </c:pt>
                <c:pt idx="2">
                  <c:v>2199</c:v>
                </c:pt>
                <c:pt idx="3">
                  <c:v>3929</c:v>
                </c:pt>
                <c:pt idx="4">
                  <c:v>8636</c:v>
                </c:pt>
                <c:pt idx="5">
                  <c:v>22351</c:v>
                </c:pt>
                <c:pt idx="6">
                  <c:v>35690</c:v>
                </c:pt>
              </c:numCache>
            </c:numRef>
          </c:val>
        </c:ser>
        <c:ser>
          <c:idx val="3"/>
          <c:order val="2"/>
          <c:tx>
            <c:strRef>
              <c:f>'TOTAL DE CERTIFICADOS'!$E$16</c:f>
              <c:strCache>
                <c:ptCount val="1"/>
                <c:pt idx="0">
                  <c:v>VIGENTES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'TOTAL DE CERTIFICADOS'!$F$12:$L$12</c:f>
              <c:strCach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2015-NOVIEMBRE</c:v>
                </c:pt>
              </c:strCache>
            </c:strRef>
          </c:cat>
          <c:val>
            <c:numRef>
              <c:f>'TOTAL DE CERTIFICADOS'!$F$16:$L$16</c:f>
              <c:numCache>
                <c:formatCode>#,##0</c:formatCode>
                <c:ptCount val="7"/>
                <c:pt idx="0">
                  <c:v>2173</c:v>
                </c:pt>
                <c:pt idx="1">
                  <c:v>4068</c:v>
                </c:pt>
                <c:pt idx="2">
                  <c:v>6459</c:v>
                </c:pt>
                <c:pt idx="3">
                  <c:v>29346</c:v>
                </c:pt>
                <c:pt idx="4">
                  <c:v>43927</c:v>
                </c:pt>
                <c:pt idx="5">
                  <c:v>66094</c:v>
                </c:pt>
                <c:pt idx="6">
                  <c:v>90539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80849152"/>
        <c:axId val="80863616"/>
      </c:barChart>
      <c:catAx>
        <c:axId val="808491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C"/>
                  <a:t>HISTÓRICO</a:t>
                </a:r>
                <a:r>
                  <a:rPr lang="es-EC" baseline="0"/>
                  <a:t> </a:t>
                </a:r>
                <a:endParaRPr lang="es-EC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863616"/>
        <c:crosses val="autoZero"/>
        <c:auto val="1"/>
        <c:lblAlgn val="ctr"/>
        <c:lblOffset val="100"/>
        <c:noMultiLvlLbl val="0"/>
      </c:catAx>
      <c:valAx>
        <c:axId val="80863616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C"/>
                  <a:t>N°</a:t>
                </a:r>
                <a:r>
                  <a:rPr lang="es-EC" baseline="0"/>
                  <a:t> DE CERTIFICADOS EMITIDOS</a:t>
                </a:r>
                <a:endParaRPr lang="es-EC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849152"/>
        <c:crosses val="autoZero"/>
        <c:crossBetween val="between"/>
      </c:valAx>
      <c:spPr>
        <a:gradFill>
          <a:gsLst>
            <a:gs pos="0">
              <a:schemeClr val="bg1">
                <a:lumMod val="85000"/>
              </a:schemeClr>
            </a:gs>
            <a:gs pos="100000">
              <a:srgbClr val="A4C3DE"/>
            </a:gs>
            <a:gs pos="41000">
              <a:srgbClr val="97C0DB"/>
            </a:gs>
            <a:gs pos="54000">
              <a:srgbClr val="7EB9D4"/>
            </a:gs>
            <a:gs pos="28000">
              <a:schemeClr val="accent1">
                <a:lumMod val="45000"/>
                <a:lumOff val="55000"/>
              </a:schemeClr>
            </a:gs>
          </a:gsLst>
          <a:lin ang="5400000" scaled="1"/>
        </a:gra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471986052705478"/>
          <c:y val="2.0615630349069391E-2"/>
          <c:w val="0.25790551068348028"/>
          <c:h val="3.952418378939896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EC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CERTIFICADOS</a:t>
            </a:r>
            <a:r>
              <a:rPr lang="es-EC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ELECTRONICOS EMITIDOS</a:t>
            </a:r>
            <a:endParaRPr lang="es-EC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1332369451176595"/>
          <c:y val="0.16713853880878246"/>
          <c:w val="0.6194277036374416"/>
          <c:h val="0.64771662266215457"/>
        </c:manualLayout>
      </c:layout>
      <c:barChart>
        <c:barDir val="col"/>
        <c:grouping val="clustered"/>
        <c:varyColors val="0"/>
        <c:ser>
          <c:idx val="0"/>
          <c:order val="0"/>
          <c:tx>
            <c:v>VIGENTES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'CERTIFICADOS EMITIDOS'!$B$16:$E$16</c:f>
              <c:strCache>
                <c:ptCount val="4"/>
                <c:pt idx="0">
                  <c:v>BCE</c:v>
                </c:pt>
                <c:pt idx="1">
                  <c:v>SD</c:v>
                </c:pt>
                <c:pt idx="2">
                  <c:v>ANF*</c:v>
                </c:pt>
                <c:pt idx="3">
                  <c:v>CDJ</c:v>
                </c:pt>
              </c:strCache>
            </c:strRef>
          </c:cat>
          <c:val>
            <c:numRef>
              <c:f>'CERTIFICADOS EMITIDOS'!$B$42:$E$42</c:f>
              <c:numCache>
                <c:formatCode>General</c:formatCode>
                <c:ptCount val="4"/>
                <c:pt idx="0">
                  <c:v>60928</c:v>
                </c:pt>
                <c:pt idx="1">
                  <c:v>21341</c:v>
                </c:pt>
                <c:pt idx="2">
                  <c:v>280</c:v>
                </c:pt>
                <c:pt idx="3">
                  <c:v>7990</c:v>
                </c:pt>
              </c:numCache>
            </c:numRef>
          </c:val>
        </c:ser>
        <c:ser>
          <c:idx val="1"/>
          <c:order val="1"/>
          <c:tx>
            <c:v>REVOCADOS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'CERTIFICADOS EMITIDOS'!$B$16:$E$16</c:f>
              <c:strCache>
                <c:ptCount val="4"/>
                <c:pt idx="0">
                  <c:v>BCE</c:v>
                </c:pt>
                <c:pt idx="1">
                  <c:v>SD</c:v>
                </c:pt>
                <c:pt idx="2">
                  <c:v>ANF*</c:v>
                </c:pt>
                <c:pt idx="3">
                  <c:v>CDJ</c:v>
                </c:pt>
              </c:strCache>
            </c:strRef>
          </c:cat>
          <c:val>
            <c:numRef>
              <c:f>'CERTIFICADOS EMITIDOS'!$I$42:$L$42</c:f>
              <c:numCache>
                <c:formatCode>General</c:formatCode>
                <c:ptCount val="4"/>
                <c:pt idx="0">
                  <c:v>20123</c:v>
                </c:pt>
                <c:pt idx="1">
                  <c:v>15114</c:v>
                </c:pt>
                <c:pt idx="2">
                  <c:v>43</c:v>
                </c:pt>
                <c:pt idx="3">
                  <c:v>410</c:v>
                </c:pt>
              </c:numCache>
            </c:numRef>
          </c:val>
        </c:ser>
        <c:ser>
          <c:idx val="2"/>
          <c:order val="2"/>
          <c:tx>
            <c:v>TOTAL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'CERTIFICADOS EMITIDOS'!$B$16:$E$16</c:f>
              <c:strCache>
                <c:ptCount val="4"/>
                <c:pt idx="0">
                  <c:v>BCE</c:v>
                </c:pt>
                <c:pt idx="1">
                  <c:v>SD</c:v>
                </c:pt>
                <c:pt idx="2">
                  <c:v>ANF*</c:v>
                </c:pt>
                <c:pt idx="3">
                  <c:v>CDJ</c:v>
                </c:pt>
              </c:strCache>
            </c:strRef>
          </c:cat>
          <c:val>
            <c:numRef>
              <c:f>'CERTIFICADOS EMITIDOS'!$I$43:$L$43</c:f>
              <c:numCache>
                <c:formatCode>General</c:formatCode>
                <c:ptCount val="4"/>
                <c:pt idx="0">
                  <c:v>81051</c:v>
                </c:pt>
                <c:pt idx="1">
                  <c:v>36455</c:v>
                </c:pt>
                <c:pt idx="2">
                  <c:v>323</c:v>
                </c:pt>
                <c:pt idx="3">
                  <c:v>8400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67"/>
        <c:overlap val="-43"/>
        <c:axId val="81006592"/>
        <c:axId val="81008512"/>
      </c:barChart>
      <c:catAx>
        <c:axId val="810065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C"/>
                  <a:t>ENTIDADES</a:t>
                </a:r>
                <a:r>
                  <a:rPr lang="es-EC" baseline="0"/>
                  <a:t> DE CERTIFICACION</a:t>
                </a:r>
                <a:endParaRPr lang="es-EC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008512"/>
        <c:crosses val="autoZero"/>
        <c:auto val="1"/>
        <c:lblAlgn val="ctr"/>
        <c:lblOffset val="100"/>
        <c:noMultiLvlLbl val="0"/>
      </c:catAx>
      <c:valAx>
        <c:axId val="81008512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C"/>
                  <a:t>NUMERO DE CERTIFICADOS EMITIDOS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006592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3.6773699192488657E-2"/>
          <c:y val="0.50855760930246474"/>
          <c:w val="9.7026829192397801E-2"/>
          <c:h val="0.168453844591894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>
      <a:gsLst>
        <a:gs pos="0">
          <a:schemeClr val="bg1">
            <a:lumMod val="85000"/>
          </a:schemeClr>
        </a:gs>
        <a:gs pos="82250">
          <a:srgbClr val="A4C3DE"/>
        </a:gs>
        <a:gs pos="70500">
          <a:srgbClr val="97C0DB"/>
        </a:gs>
        <a:gs pos="47000">
          <a:srgbClr val="7EB9D4"/>
        </a:gs>
        <a:gs pos="94000">
          <a:schemeClr val="accent1">
            <a:lumMod val="45000"/>
            <a:lumOff val="55000"/>
          </a:schemeClr>
        </a:gs>
      </a:gsLst>
      <a:lin ang="5400000" scaled="1"/>
    </a:gra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TOTAL CERTICADOS ELECTRONICOS REVOCADOS Y VIGENTES POR PROVINCIAS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8337890880271912E-2"/>
          <c:y val="0.13618391527862619"/>
          <c:w val="0.928447003905845"/>
          <c:h val="0.7814438008407150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'CERTIFICADOS EMITIDOS'!$M$16</c:f>
              <c:strCache>
                <c:ptCount val="1"/>
                <c:pt idx="0">
                  <c:v>Total Revocados por Provincia</c:v>
                </c:pt>
              </c:strCache>
            </c:strRef>
          </c:tx>
          <c:spPr>
            <a:gradFill>
              <a:gsLst>
                <a:gs pos="0">
                  <a:schemeClr val="accent3"/>
                </a:gs>
                <a:gs pos="100000">
                  <a:schemeClr val="accent3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'CERTIFICADOS EMITIDOS'!$A$17:$A$41</c:f>
              <c:strCache>
                <c:ptCount val="25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GALAPAGOS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MANABI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  <c:pt idx="24">
                  <c:v>OTROS</c:v>
                </c:pt>
              </c:strCache>
            </c:strRef>
          </c:cat>
          <c:val>
            <c:numRef>
              <c:f>'CERTIFICADOS EMITIDOS'!$M$17:$M$41</c:f>
              <c:numCache>
                <c:formatCode>General</c:formatCode>
                <c:ptCount val="25"/>
                <c:pt idx="0">
                  <c:v>1901</c:v>
                </c:pt>
                <c:pt idx="1">
                  <c:v>97</c:v>
                </c:pt>
                <c:pt idx="2">
                  <c:v>161</c:v>
                </c:pt>
                <c:pt idx="3">
                  <c:v>232</c:v>
                </c:pt>
                <c:pt idx="4">
                  <c:v>525</c:v>
                </c:pt>
                <c:pt idx="5">
                  <c:v>249</c:v>
                </c:pt>
                <c:pt idx="6">
                  <c:v>1040</c:v>
                </c:pt>
                <c:pt idx="7">
                  <c:v>245</c:v>
                </c:pt>
                <c:pt idx="8">
                  <c:v>125</c:v>
                </c:pt>
                <c:pt idx="9">
                  <c:v>9188</c:v>
                </c:pt>
                <c:pt idx="10">
                  <c:v>662</c:v>
                </c:pt>
                <c:pt idx="11">
                  <c:v>493</c:v>
                </c:pt>
                <c:pt idx="12">
                  <c:v>197</c:v>
                </c:pt>
                <c:pt idx="13">
                  <c:v>1020</c:v>
                </c:pt>
                <c:pt idx="14">
                  <c:v>130</c:v>
                </c:pt>
                <c:pt idx="15">
                  <c:v>108</c:v>
                </c:pt>
                <c:pt idx="16">
                  <c:v>77</c:v>
                </c:pt>
                <c:pt idx="17">
                  <c:v>137</c:v>
                </c:pt>
                <c:pt idx="18">
                  <c:v>17616</c:v>
                </c:pt>
                <c:pt idx="19">
                  <c:v>155</c:v>
                </c:pt>
                <c:pt idx="20">
                  <c:v>307</c:v>
                </c:pt>
                <c:pt idx="21">
                  <c:v>98</c:v>
                </c:pt>
                <c:pt idx="22">
                  <c:v>816</c:v>
                </c:pt>
                <c:pt idx="23">
                  <c:v>72</c:v>
                </c:pt>
                <c:pt idx="24">
                  <c:v>39</c:v>
                </c:pt>
              </c:numCache>
            </c:numRef>
          </c:val>
        </c:ser>
        <c:ser>
          <c:idx val="0"/>
          <c:order val="1"/>
          <c:tx>
            <c:strRef>
              <c:f>'CERTIFICADOS EMITIDOS'!$F$16</c:f>
              <c:strCache>
                <c:ptCount val="1"/>
                <c:pt idx="0">
                  <c:v>Total Vigentes por Provincia</c:v>
                </c:pt>
              </c:strCache>
            </c:strRef>
          </c:tx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'CERTIFICADOS EMITIDOS'!$A$17:$A$41</c:f>
              <c:strCache>
                <c:ptCount val="25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GALAPAGOS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MANABI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  <c:pt idx="24">
                  <c:v>OTROS</c:v>
                </c:pt>
              </c:strCache>
            </c:strRef>
          </c:cat>
          <c:val>
            <c:numRef>
              <c:f>'CERTIFICADOS EMITIDOS'!$F$17:$F$41</c:f>
              <c:numCache>
                <c:formatCode>General</c:formatCode>
                <c:ptCount val="25"/>
                <c:pt idx="0">
                  <c:v>5603</c:v>
                </c:pt>
                <c:pt idx="1">
                  <c:v>506</c:v>
                </c:pt>
                <c:pt idx="2">
                  <c:v>796</c:v>
                </c:pt>
                <c:pt idx="3">
                  <c:v>831</c:v>
                </c:pt>
                <c:pt idx="4">
                  <c:v>1623</c:v>
                </c:pt>
                <c:pt idx="5">
                  <c:v>1307</c:v>
                </c:pt>
                <c:pt idx="6">
                  <c:v>3439</c:v>
                </c:pt>
                <c:pt idx="7">
                  <c:v>976</c:v>
                </c:pt>
                <c:pt idx="8">
                  <c:v>355</c:v>
                </c:pt>
                <c:pt idx="9">
                  <c:v>24368</c:v>
                </c:pt>
                <c:pt idx="10">
                  <c:v>1984</c:v>
                </c:pt>
                <c:pt idx="11">
                  <c:v>2178</c:v>
                </c:pt>
                <c:pt idx="12">
                  <c:v>1138</c:v>
                </c:pt>
                <c:pt idx="13">
                  <c:v>3293</c:v>
                </c:pt>
                <c:pt idx="14">
                  <c:v>502</c:v>
                </c:pt>
                <c:pt idx="15">
                  <c:v>332</c:v>
                </c:pt>
                <c:pt idx="16">
                  <c:v>440</c:v>
                </c:pt>
                <c:pt idx="17">
                  <c:v>445</c:v>
                </c:pt>
                <c:pt idx="18">
                  <c:v>34546</c:v>
                </c:pt>
                <c:pt idx="19">
                  <c:v>610</c:v>
                </c:pt>
                <c:pt idx="20">
                  <c:v>1295</c:v>
                </c:pt>
                <c:pt idx="21">
                  <c:v>581</c:v>
                </c:pt>
                <c:pt idx="22">
                  <c:v>2780</c:v>
                </c:pt>
                <c:pt idx="23">
                  <c:v>388</c:v>
                </c:pt>
                <c:pt idx="24">
                  <c:v>223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81088896"/>
        <c:axId val="81090816"/>
      </c:barChart>
      <c:catAx>
        <c:axId val="81088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C"/>
                  <a:t>PROVINCIAS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090816"/>
        <c:crosses val="autoZero"/>
        <c:auto val="0"/>
        <c:lblAlgn val="ctr"/>
        <c:lblOffset val="100"/>
        <c:noMultiLvlLbl val="0"/>
      </c:catAx>
      <c:valAx>
        <c:axId val="81090816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C"/>
                  <a:t>N°</a:t>
                </a:r>
                <a:r>
                  <a:rPr lang="es-EC" baseline="0"/>
                  <a:t> CERTIFICADOS EMITIDOS</a:t>
                </a:r>
                <a:endParaRPr lang="es-EC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088896"/>
        <c:crosses val="autoZero"/>
        <c:crossBetween val="between"/>
      </c:valAx>
      <c:spPr>
        <a:noFill/>
        <a:ln>
          <a:noFill/>
        </a:ln>
        <a:effectLst>
          <a:outerShdw blurRad="50800" dist="50800" dir="5400000" algn="ctr" rotWithShape="0">
            <a:schemeClr val="bg1"/>
          </a:outerShdw>
        </a:effectLst>
      </c:spPr>
    </c:plotArea>
    <c:legend>
      <c:legendPos val="r"/>
      <c:layout>
        <c:manualLayout>
          <c:xMode val="edge"/>
          <c:yMode val="edge"/>
          <c:x val="0.38857785845639575"/>
          <c:y val="6.8914450147595382E-2"/>
          <c:w val="0.18035289155728845"/>
          <c:h val="5.28318603377591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bg1">
            <a:lumMod val="85000"/>
          </a:schemeClr>
        </a:gs>
        <a:gs pos="68000">
          <a:srgbClr val="A4C3DE"/>
        </a:gs>
        <a:gs pos="60000">
          <a:srgbClr val="97C0DB"/>
        </a:gs>
        <a:gs pos="50000">
          <a:srgbClr val="7EB9D4"/>
        </a:gs>
        <a:gs pos="14000">
          <a:schemeClr val="accent1">
            <a:lumMod val="45000"/>
            <a:lumOff val="55000"/>
          </a:schemeClr>
        </a:gs>
      </a:gsLst>
      <a:lin ang="5400000" scaled="1"/>
      <a:tileRect/>
    </a:gra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6" Type="http://schemas.openxmlformats.org/officeDocument/2006/relationships/image" Target="../media/image3.png"/><Relationship Id="rId5" Type="http://schemas.openxmlformats.org/officeDocument/2006/relationships/image" Target="../media/image6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47624</xdr:colOff>
      <xdr:row>0</xdr:row>
      <xdr:rowOff>104775</xdr:rowOff>
    </xdr:from>
    <xdr:to>
      <xdr:col>12</xdr:col>
      <xdr:colOff>640079</xdr:colOff>
      <xdr:row>3</xdr:row>
      <xdr:rowOff>38100</xdr:rowOff>
    </xdr:to>
    <xdr:pic>
      <xdr:nvPicPr>
        <xdr:cNvPr id="2" name="Imagen 1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49" y="104775"/>
          <a:ext cx="2878455" cy="6762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19</xdr:row>
      <xdr:rowOff>258536</xdr:rowOff>
    </xdr:from>
    <xdr:to>
      <xdr:col>11</xdr:col>
      <xdr:colOff>1016825</xdr:colOff>
      <xdr:row>50</xdr:row>
      <xdr:rowOff>108857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13607</xdr:colOff>
      <xdr:row>17</xdr:row>
      <xdr:rowOff>149679</xdr:rowOff>
    </xdr:from>
    <xdr:to>
      <xdr:col>2</xdr:col>
      <xdr:colOff>13607</xdr:colOff>
      <xdr:row>19</xdr:row>
      <xdr:rowOff>16329</xdr:rowOff>
    </xdr:to>
    <xdr:pic>
      <xdr:nvPicPr>
        <xdr:cNvPr id="10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27428" y="1864179"/>
          <a:ext cx="0" cy="356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153762</xdr:colOff>
      <xdr:row>1</xdr:row>
      <xdr:rowOff>13607</xdr:rowOff>
    </xdr:from>
    <xdr:to>
      <xdr:col>11</xdr:col>
      <xdr:colOff>675608</xdr:colOff>
      <xdr:row>3</xdr:row>
      <xdr:rowOff>78921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35762" y="261257"/>
          <a:ext cx="3665096" cy="5606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876300</xdr:colOff>
      <xdr:row>15</xdr:row>
      <xdr:rowOff>0</xdr:rowOff>
    </xdr:from>
    <xdr:ext cx="0" cy="351065"/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45950" y="7610475"/>
          <a:ext cx="0" cy="351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12</xdr:row>
      <xdr:rowOff>95250</xdr:rowOff>
    </xdr:from>
    <xdr:ext cx="0" cy="356507"/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4025" y="4943475"/>
          <a:ext cx="0" cy="356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876300</xdr:colOff>
      <xdr:row>15</xdr:row>
      <xdr:rowOff>0</xdr:rowOff>
    </xdr:from>
    <xdr:ext cx="0" cy="351065"/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0150" y="7610475"/>
          <a:ext cx="0" cy="351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876300</xdr:colOff>
      <xdr:row>12</xdr:row>
      <xdr:rowOff>95250</xdr:rowOff>
    </xdr:from>
    <xdr:ext cx="0" cy="356507"/>
    <xdr:pic>
      <xdr:nvPicPr>
        <xdr:cNvPr id="14" name="Imagen 13" descr="logoblack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0" y="1047750"/>
          <a:ext cx="0" cy="356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902073</xdr:colOff>
      <xdr:row>46</xdr:row>
      <xdr:rowOff>159683</xdr:rowOff>
    </xdr:from>
    <xdr:to>
      <xdr:col>12</xdr:col>
      <xdr:colOff>648821</xdr:colOff>
      <xdr:row>67</xdr:row>
      <xdr:rowOff>139513</xdr:rowOff>
    </xdr:to>
    <xdr:graphicFrame macro="">
      <xdr:nvGraphicFramePr>
        <xdr:cNvPr id="16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201706</xdr:colOff>
      <xdr:row>69</xdr:row>
      <xdr:rowOff>11205</xdr:rowOff>
    </xdr:from>
    <xdr:to>
      <xdr:col>13</xdr:col>
      <xdr:colOff>683561</xdr:colOff>
      <xdr:row>111</xdr:row>
      <xdr:rowOff>123264</xdr:rowOff>
    </xdr:to>
    <xdr:graphicFrame macro="">
      <xdr:nvGraphicFramePr>
        <xdr:cNvPr id="17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10</xdr:col>
      <xdr:colOff>316006</xdr:colOff>
      <xdr:row>71</xdr:row>
      <xdr:rowOff>95857</xdr:rowOff>
    </xdr:from>
    <xdr:to>
      <xdr:col>13</xdr:col>
      <xdr:colOff>453837</xdr:colOff>
      <xdr:row>73</xdr:row>
      <xdr:rowOff>154190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434918" y="13486886"/>
          <a:ext cx="2457449" cy="553633"/>
        </a:xfrm>
        <a:prstGeom prst="rect">
          <a:avLst/>
        </a:prstGeom>
      </xdr:spPr>
    </xdr:pic>
    <xdr:clientData/>
  </xdr:twoCellAnchor>
  <xdr:twoCellAnchor editAs="oneCell">
    <xdr:from>
      <xdr:col>8</xdr:col>
      <xdr:colOff>438150</xdr:colOff>
      <xdr:row>1</xdr:row>
      <xdr:rowOff>134071</xdr:rowOff>
    </xdr:from>
    <xdr:to>
      <xdr:col>13</xdr:col>
      <xdr:colOff>454853</xdr:colOff>
      <xdr:row>3</xdr:row>
      <xdr:rowOff>240749</xdr:rowOff>
    </xdr:to>
    <xdr:pic>
      <xdr:nvPicPr>
        <xdr:cNvPr id="10" name="9 Imagen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29625" y="438871"/>
          <a:ext cx="3750503" cy="601978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0.0106</cdr:x>
      <cdr:y>0.92708</cdr:y>
    </cdr:from>
    <cdr:to>
      <cdr:x>0.32081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04775" y="2547938"/>
          <a:ext cx="30670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EC" sz="1100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0.0106</cdr:x>
      <cdr:y>0.92708</cdr:y>
    </cdr:from>
    <cdr:to>
      <cdr:x>0.32081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04775" y="2547938"/>
          <a:ext cx="30670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EC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cruz\Downloads\RESUMEN-AGOSTO-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RT. VIGENTES"/>
      <sheetName val="CERT. REVOCADOS"/>
      <sheetName val="INGRESOS"/>
    </sheetNames>
    <sheetDataSet>
      <sheetData sheetId="0">
        <row r="46">
          <cell r="G46">
            <v>0</v>
          </cell>
        </row>
        <row r="47">
          <cell r="G47">
            <v>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0</v>
          </cell>
        </row>
        <row r="51">
          <cell r="G51">
            <v>0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8">
          <cell r="G68">
            <v>0</v>
          </cell>
        </row>
        <row r="69">
          <cell r="G69">
            <v>0</v>
          </cell>
        </row>
        <row r="70">
          <cell r="G70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workbookViewId="0">
      <selection activeCell="E13" sqref="E13"/>
    </sheetView>
  </sheetViews>
  <sheetFormatPr baseColWidth="10" defaultColWidth="0" defaultRowHeight="15" zeroHeight="1" x14ac:dyDescent="0.25"/>
  <cols>
    <col min="1" max="1" width="4.140625" style="14" customWidth="1"/>
    <col min="2" max="13" width="11.42578125" style="19" customWidth="1"/>
    <col min="14" max="14" width="11.42578125" style="14" customWidth="1"/>
    <col min="15" max="16384" width="11.42578125" style="19" hidden="1"/>
  </cols>
  <sheetData>
    <row r="1" spans="1:18" ht="20.100000000000001" customHeight="1" x14ac:dyDescent="0.25">
      <c r="A1" s="19"/>
      <c r="B1" s="71"/>
      <c r="C1" s="72"/>
      <c r="D1" s="72"/>
      <c r="E1" s="72"/>
      <c r="F1" s="72"/>
      <c r="G1" s="72"/>
      <c r="H1" s="72"/>
      <c r="I1" s="72"/>
      <c r="J1" s="72"/>
      <c r="K1" s="72"/>
      <c r="L1" s="72"/>
      <c r="M1" s="73"/>
      <c r="N1" s="19"/>
    </row>
    <row r="2" spans="1:18" ht="20.100000000000001" customHeight="1" x14ac:dyDescent="0.25">
      <c r="A2" s="19"/>
      <c r="B2" s="21"/>
      <c r="C2" s="20"/>
      <c r="D2" s="20"/>
      <c r="E2" s="20"/>
      <c r="F2" s="20"/>
      <c r="G2" s="20"/>
      <c r="H2" s="20"/>
      <c r="I2" s="20"/>
      <c r="J2" s="20"/>
      <c r="K2" s="20"/>
      <c r="L2" s="20"/>
      <c r="M2" s="22"/>
      <c r="N2" s="19"/>
    </row>
    <row r="3" spans="1:18" ht="20.100000000000001" customHeight="1" x14ac:dyDescent="0.25">
      <c r="A3" s="19"/>
      <c r="B3" s="21"/>
      <c r="C3" s="123" t="s">
        <v>59</v>
      </c>
      <c r="D3" s="123"/>
      <c r="E3" s="123"/>
      <c r="F3" s="123"/>
      <c r="G3" s="123"/>
      <c r="H3" s="123"/>
      <c r="I3" s="20"/>
      <c r="J3" s="20"/>
      <c r="K3" s="20"/>
      <c r="L3" s="20"/>
      <c r="M3" s="22"/>
      <c r="N3" s="19"/>
    </row>
    <row r="4" spans="1:18" ht="20.100000000000001" customHeight="1" x14ac:dyDescent="0.25">
      <c r="A4" s="19"/>
      <c r="B4" s="21"/>
      <c r="C4" s="74" t="s">
        <v>54</v>
      </c>
      <c r="D4" s="74"/>
      <c r="E4" s="74"/>
      <c r="F4" s="74"/>
      <c r="G4" s="20"/>
      <c r="H4" s="20"/>
      <c r="I4" s="20"/>
      <c r="J4" s="20"/>
      <c r="K4" s="20"/>
      <c r="L4" s="20"/>
      <c r="M4" s="22"/>
      <c r="N4" s="19"/>
    </row>
    <row r="5" spans="1:18" ht="20.100000000000001" customHeight="1" x14ac:dyDescent="0.25">
      <c r="A5" s="19"/>
      <c r="B5" s="21"/>
      <c r="C5" s="75" t="s">
        <v>55</v>
      </c>
      <c r="D5" s="20"/>
      <c r="E5" s="20"/>
      <c r="F5" s="20"/>
      <c r="G5" s="20"/>
      <c r="H5" s="20"/>
      <c r="I5" s="20"/>
      <c r="J5" s="20"/>
      <c r="K5" s="20"/>
      <c r="L5" s="20"/>
      <c r="M5" s="22"/>
      <c r="N5" s="19"/>
    </row>
    <row r="6" spans="1:18" ht="20.100000000000001" customHeight="1" x14ac:dyDescent="0.25">
      <c r="A6" s="19"/>
      <c r="B6" s="76"/>
      <c r="C6" s="103" t="s">
        <v>60</v>
      </c>
      <c r="D6" s="103"/>
      <c r="E6" s="103"/>
      <c r="F6" s="103"/>
      <c r="G6" s="103"/>
      <c r="H6" s="77"/>
      <c r="I6" s="77"/>
      <c r="J6" s="77"/>
      <c r="K6" s="77"/>
      <c r="L6" s="77"/>
      <c r="M6" s="78"/>
      <c r="N6" s="19"/>
    </row>
    <row r="7" spans="1:18" ht="20.100000000000001" customHeight="1" x14ac:dyDescent="0.25">
      <c r="A7" s="19"/>
      <c r="B7" s="76"/>
      <c r="C7" s="124" t="s">
        <v>63</v>
      </c>
      <c r="D7" s="124"/>
      <c r="E7" s="124"/>
      <c r="F7" s="124"/>
      <c r="G7" s="124"/>
      <c r="H7" s="77"/>
      <c r="I7" s="77"/>
      <c r="J7" s="77"/>
      <c r="K7" s="77"/>
      <c r="L7" s="77"/>
      <c r="M7" s="78"/>
      <c r="N7" s="19"/>
    </row>
    <row r="8" spans="1:18" ht="20.100000000000001" customHeight="1" thickBot="1" x14ac:dyDescent="0.3">
      <c r="A8" s="19"/>
      <c r="B8" s="76"/>
      <c r="C8" s="103" t="s">
        <v>64</v>
      </c>
      <c r="D8" s="103"/>
      <c r="E8" s="103"/>
      <c r="F8" s="103"/>
      <c r="G8" s="103"/>
      <c r="H8" s="77"/>
      <c r="I8" s="77"/>
      <c r="J8" s="77"/>
      <c r="K8" s="77"/>
      <c r="L8" s="77"/>
      <c r="M8" s="78"/>
      <c r="N8" s="19"/>
    </row>
    <row r="9" spans="1:18" ht="20.100000000000001" customHeight="1" thickBot="1" x14ac:dyDescent="0.3">
      <c r="A9" s="19"/>
      <c r="B9" s="125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7"/>
      <c r="N9" s="19"/>
    </row>
    <row r="10" spans="1:18" ht="20.100000000000001" customHeight="1" x14ac:dyDescent="0.25">
      <c r="A10" s="80"/>
      <c r="B10" s="130" t="s">
        <v>61</v>
      </c>
      <c r="C10" s="131"/>
      <c r="D10" s="131"/>
      <c r="E10" s="131"/>
      <c r="F10" s="132"/>
      <c r="G10" s="88"/>
      <c r="H10" s="88"/>
      <c r="I10" s="90" t="s">
        <v>62</v>
      </c>
      <c r="J10" s="88"/>
      <c r="K10" s="88"/>
      <c r="L10" s="88"/>
      <c r="M10" s="89"/>
      <c r="N10" s="80"/>
      <c r="O10" s="80"/>
      <c r="P10" s="80"/>
      <c r="Q10" s="80"/>
      <c r="R10" s="80"/>
    </row>
    <row r="11" spans="1:18" ht="20.100000000000001" customHeight="1" thickBot="1" x14ac:dyDescent="0.3">
      <c r="A11" s="80"/>
      <c r="B11" s="94"/>
      <c r="C11" s="95"/>
      <c r="D11" s="95"/>
      <c r="E11" s="95"/>
      <c r="F11" s="96"/>
      <c r="G11" s="95"/>
      <c r="H11" s="95"/>
      <c r="I11" s="95"/>
      <c r="J11" s="95"/>
      <c r="K11" s="95"/>
      <c r="L11" s="95"/>
      <c r="M11" s="97"/>
      <c r="N11" s="80"/>
      <c r="O11" s="80"/>
      <c r="P11" s="80"/>
      <c r="Q11" s="80"/>
      <c r="R11" s="80"/>
    </row>
    <row r="12" spans="1:18" ht="20.100000000000001" customHeight="1" x14ac:dyDescent="0.25">
      <c r="A12" s="19"/>
      <c r="B12" s="65"/>
      <c r="C12" s="66" t="s">
        <v>52</v>
      </c>
      <c r="D12" s="23"/>
      <c r="E12" s="87"/>
      <c r="F12" s="92"/>
      <c r="G12" s="128" t="s">
        <v>57</v>
      </c>
      <c r="H12" s="128"/>
      <c r="I12" s="128"/>
      <c r="J12" s="128"/>
      <c r="K12" s="128"/>
      <c r="L12" s="128"/>
      <c r="M12" s="129"/>
      <c r="N12" s="19"/>
    </row>
    <row r="13" spans="1:18" ht="20.100000000000001" customHeight="1" x14ac:dyDescent="0.25">
      <c r="A13" s="19"/>
      <c r="B13" s="65"/>
      <c r="C13" s="23"/>
      <c r="D13" s="23"/>
      <c r="E13" s="87"/>
      <c r="F13" s="92"/>
      <c r="G13" s="91"/>
      <c r="H13" s="23"/>
      <c r="I13" s="23"/>
      <c r="J13" s="23"/>
      <c r="K13" s="23"/>
      <c r="L13" s="23"/>
      <c r="M13" s="67"/>
      <c r="N13" s="19"/>
    </row>
    <row r="14" spans="1:18" ht="20.100000000000001" customHeight="1" x14ac:dyDescent="0.25">
      <c r="A14" s="19"/>
      <c r="B14" s="65"/>
      <c r="C14" s="23"/>
      <c r="D14" s="23"/>
      <c r="E14" s="87"/>
      <c r="F14" s="92"/>
      <c r="G14" s="79"/>
      <c r="H14" s="23"/>
      <c r="I14" s="23"/>
      <c r="J14" s="23"/>
      <c r="K14" s="23"/>
      <c r="L14" s="23"/>
      <c r="M14" s="67"/>
      <c r="N14" s="19"/>
    </row>
    <row r="15" spans="1:18" ht="39" customHeight="1" x14ac:dyDescent="0.25">
      <c r="A15" s="19"/>
      <c r="B15" s="65"/>
      <c r="C15" s="66" t="s">
        <v>53</v>
      </c>
      <c r="D15" s="23"/>
      <c r="F15" s="92"/>
      <c r="G15" s="128" t="s">
        <v>56</v>
      </c>
      <c r="H15" s="128"/>
      <c r="I15" s="128"/>
      <c r="J15" s="128"/>
      <c r="K15" s="128"/>
      <c r="L15" s="128"/>
      <c r="M15" s="129"/>
      <c r="N15" s="19"/>
    </row>
    <row r="16" spans="1:18" ht="20.100000000000001" customHeight="1" x14ac:dyDescent="0.25">
      <c r="A16" s="19"/>
      <c r="B16" s="65"/>
      <c r="C16" s="23"/>
      <c r="D16" s="23"/>
      <c r="E16" s="23"/>
      <c r="F16" s="92"/>
      <c r="G16" s="23"/>
      <c r="H16" s="23"/>
      <c r="I16" s="23"/>
      <c r="J16" s="23"/>
      <c r="K16" s="23"/>
      <c r="L16" s="23"/>
      <c r="M16" s="67"/>
      <c r="N16" s="19"/>
    </row>
    <row r="17" spans="2:13" s="19" customFormat="1" ht="20.100000000000001" customHeight="1" x14ac:dyDescent="0.25">
      <c r="B17" s="65"/>
      <c r="C17" s="23"/>
      <c r="D17" s="23"/>
      <c r="E17" s="23"/>
      <c r="F17" s="92"/>
      <c r="G17" s="23"/>
      <c r="H17" s="23"/>
      <c r="I17" s="23"/>
      <c r="J17" s="23"/>
      <c r="K17" s="23"/>
      <c r="L17" s="23"/>
      <c r="M17" s="67"/>
    </row>
    <row r="18" spans="2:13" s="19" customFormat="1" ht="20.100000000000001" customHeight="1" thickBot="1" x14ac:dyDescent="0.3">
      <c r="B18" s="68"/>
      <c r="C18" s="69"/>
      <c r="D18" s="69"/>
      <c r="E18" s="69"/>
      <c r="F18" s="93"/>
      <c r="G18" s="69"/>
      <c r="H18" s="69"/>
      <c r="I18" s="69"/>
      <c r="J18" s="69"/>
      <c r="K18" s="69"/>
      <c r="L18" s="69"/>
      <c r="M18" s="70"/>
    </row>
    <row r="19" spans="2:13" s="14" customFormat="1" ht="20.100000000000001" customHeight="1" thickTop="1" x14ac:dyDescent="0.25"/>
    <row r="20" spans="2:13" s="14" customFormat="1" ht="20.100000000000001" customHeight="1" x14ac:dyDescent="0.25"/>
  </sheetData>
  <mergeCells count="6">
    <mergeCell ref="C3:H3"/>
    <mergeCell ref="C7:G7"/>
    <mergeCell ref="B9:M9"/>
    <mergeCell ref="G12:M12"/>
    <mergeCell ref="G15:M15"/>
    <mergeCell ref="B10:F10"/>
  </mergeCells>
  <hyperlinks>
    <hyperlink ref="C12" location="'TOTAL DE CERTIFICADOS'!A1" display="1. Total de Certificados"/>
    <hyperlink ref="C15" location="'CERTIFICADOS EMITIDOS'!A1" display="2. Certificados Emitidos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248"/>
  <sheetViews>
    <sheetView tabSelected="1" topLeftCell="A39" zoomScaleNormal="100" workbookViewId="0">
      <selection activeCell="M13" sqref="M13"/>
    </sheetView>
  </sheetViews>
  <sheetFormatPr baseColWidth="10" defaultColWidth="11.42578125" defaultRowHeight="15" x14ac:dyDescent="0.25"/>
  <cols>
    <col min="1" max="11" width="15.7109375" style="1" customWidth="1"/>
    <col min="12" max="12" width="21" style="1" customWidth="1"/>
    <col min="13" max="23" width="11.42578125" style="1"/>
    <col min="24" max="24" width="42.85546875" style="1" customWidth="1"/>
    <col min="25" max="25" width="65.140625" style="1" customWidth="1"/>
    <col min="26" max="16384" width="11.42578125" style="1"/>
  </cols>
  <sheetData>
    <row r="1" spans="1:70" ht="19.5" customHeight="1" x14ac:dyDescent="0.25">
      <c r="A1" s="83"/>
      <c r="B1" s="84"/>
      <c r="C1" s="84"/>
      <c r="D1" s="84"/>
      <c r="E1" s="84"/>
      <c r="F1" s="84"/>
      <c r="G1" s="84"/>
      <c r="H1" s="84"/>
      <c r="I1" s="84"/>
      <c r="J1" s="84"/>
      <c r="K1" s="84"/>
      <c r="L1" s="85"/>
      <c r="M1" s="19"/>
      <c r="N1" s="19"/>
      <c r="O1" s="19"/>
      <c r="P1" s="19"/>
      <c r="Q1" s="19"/>
    </row>
    <row r="2" spans="1:70" ht="20.100000000000001" customHeight="1" x14ac:dyDescent="0.25">
      <c r="A2" s="30" t="s">
        <v>32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6"/>
      <c r="M2" s="19"/>
      <c r="N2" s="19"/>
      <c r="O2" s="19"/>
      <c r="P2" s="19"/>
      <c r="Q2" s="19"/>
    </row>
    <row r="3" spans="1:70" ht="20.100000000000001" customHeight="1" x14ac:dyDescent="0.25">
      <c r="A3" s="31"/>
      <c r="B3" s="82"/>
      <c r="C3" s="82"/>
      <c r="D3" s="82"/>
      <c r="E3" s="82"/>
      <c r="F3" s="82"/>
      <c r="G3" s="82"/>
      <c r="H3" s="82"/>
      <c r="I3" s="82"/>
      <c r="J3" s="82"/>
      <c r="K3" s="82"/>
      <c r="L3" s="86"/>
      <c r="M3" s="25"/>
      <c r="N3" s="25"/>
      <c r="O3" s="25"/>
      <c r="P3" s="25"/>
      <c r="Q3" s="19"/>
    </row>
    <row r="4" spans="1:70" ht="20.100000000000001" customHeight="1" x14ac:dyDescent="0.25">
      <c r="A4" s="32" t="s">
        <v>37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6"/>
      <c r="M4" s="25"/>
      <c r="N4" s="25"/>
      <c r="O4" s="25"/>
      <c r="P4" s="25"/>
      <c r="Q4" s="19"/>
    </row>
    <row r="5" spans="1:70" ht="20.100000000000001" customHeight="1" thickBot="1" x14ac:dyDescent="0.3">
      <c r="A5" s="32"/>
      <c r="B5" s="82"/>
      <c r="C5" s="82"/>
      <c r="D5" s="82"/>
      <c r="E5" s="82"/>
      <c r="F5" s="82"/>
      <c r="G5" s="82"/>
      <c r="H5" s="82"/>
      <c r="I5" s="82"/>
      <c r="J5" s="82"/>
      <c r="K5" s="82"/>
      <c r="L5" s="86"/>
      <c r="M5" s="25"/>
      <c r="N5" s="25"/>
      <c r="O5" s="25"/>
      <c r="P5" s="25"/>
      <c r="Q5" s="19"/>
    </row>
    <row r="6" spans="1:70" ht="20.100000000000001" customHeight="1" x14ac:dyDescent="0.25">
      <c r="A6" s="104" t="s">
        <v>60</v>
      </c>
      <c r="B6" s="105"/>
      <c r="C6" s="105"/>
      <c r="D6" s="105"/>
      <c r="E6" s="105"/>
      <c r="F6" s="98"/>
      <c r="G6" s="99" t="s">
        <v>58</v>
      </c>
      <c r="H6" s="98"/>
      <c r="I6" s="98"/>
      <c r="J6" s="98"/>
      <c r="K6" s="98"/>
      <c r="L6" s="100"/>
      <c r="M6" s="25"/>
      <c r="N6" s="25"/>
      <c r="O6" s="25"/>
      <c r="P6" s="25"/>
      <c r="Q6" s="19"/>
    </row>
    <row r="7" spans="1:70" ht="20.100000000000001" customHeight="1" x14ac:dyDescent="0.25">
      <c r="A7" s="149" t="s">
        <v>63</v>
      </c>
      <c r="B7" s="124"/>
      <c r="C7" s="124"/>
      <c r="D7" s="124"/>
      <c r="E7" s="124"/>
      <c r="F7" s="77"/>
      <c r="G7" s="77"/>
      <c r="H7" s="77"/>
      <c r="I7" s="77"/>
      <c r="J7" s="77"/>
      <c r="K7" s="77"/>
      <c r="L7" s="78"/>
      <c r="M7" s="25"/>
      <c r="N7" s="25"/>
      <c r="O7" s="25"/>
      <c r="P7" s="25"/>
      <c r="Q7" s="19"/>
    </row>
    <row r="8" spans="1:70" ht="20.100000000000001" customHeight="1" thickBot="1" x14ac:dyDescent="0.3">
      <c r="A8" s="106" t="s">
        <v>64</v>
      </c>
      <c r="B8" s="107"/>
      <c r="C8" s="107"/>
      <c r="D8" s="107"/>
      <c r="E8" s="107"/>
      <c r="F8" s="101"/>
      <c r="G8" s="101"/>
      <c r="H8" s="101"/>
      <c r="I8" s="101"/>
      <c r="J8" s="101"/>
      <c r="K8" s="101"/>
      <c r="L8" s="102"/>
      <c r="M8" s="25"/>
      <c r="N8" s="25"/>
      <c r="O8" s="25"/>
      <c r="P8" s="25"/>
      <c r="Q8" s="19"/>
    </row>
    <row r="9" spans="1:70" ht="20.100000000000001" customHeight="1" thickBot="1" x14ac:dyDescent="0.3">
      <c r="A9" s="125"/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7"/>
      <c r="M9" s="25"/>
      <c r="N9" s="25"/>
      <c r="O9" s="25"/>
      <c r="P9" s="25"/>
      <c r="Q9" s="19"/>
    </row>
    <row r="10" spans="1:70" ht="20.100000000000001" hidden="1" customHeight="1" thickBot="1" x14ac:dyDescent="0.3">
      <c r="A10" s="150"/>
      <c r="B10" s="151"/>
      <c r="C10" s="151"/>
      <c r="D10" s="151"/>
      <c r="E10" s="151"/>
      <c r="F10" s="151"/>
      <c r="G10" s="151"/>
      <c r="H10" s="151"/>
      <c r="I10" s="151"/>
      <c r="J10" s="151"/>
      <c r="K10" s="151"/>
      <c r="L10" s="152"/>
      <c r="M10" s="25"/>
      <c r="N10" s="25"/>
      <c r="O10" s="25"/>
      <c r="P10" s="25"/>
      <c r="Q10" s="19"/>
    </row>
    <row r="11" spans="1:70" s="6" customFormat="1" ht="20.100000000000001" hidden="1" customHeight="1" thickBot="1" x14ac:dyDescent="0.3">
      <c r="A11" s="153"/>
      <c r="B11" s="154"/>
      <c r="C11" s="154"/>
      <c r="D11" s="154"/>
      <c r="E11" s="154"/>
      <c r="F11" s="154"/>
      <c r="G11" s="154"/>
      <c r="H11" s="154"/>
      <c r="I11" s="154"/>
      <c r="J11" s="154"/>
      <c r="K11" s="154"/>
      <c r="L11" s="155"/>
      <c r="M11" s="27"/>
      <c r="N11" s="27"/>
      <c r="O11" s="27"/>
      <c r="P11" s="27"/>
      <c r="Q11" s="14"/>
    </row>
    <row r="12" spans="1:70" ht="20.100000000000001" customHeight="1" x14ac:dyDescent="0.25">
      <c r="A12" s="138" t="s">
        <v>0</v>
      </c>
      <c r="B12" s="139"/>
      <c r="C12" s="139"/>
      <c r="D12" s="140"/>
      <c r="E12" s="43" t="s">
        <v>34</v>
      </c>
      <c r="F12" s="44">
        <v>2009</v>
      </c>
      <c r="G12" s="44">
        <v>2010</v>
      </c>
      <c r="H12" s="44">
        <v>2011</v>
      </c>
      <c r="I12" s="44">
        <v>2012</v>
      </c>
      <c r="J12" s="44">
        <v>2013</v>
      </c>
      <c r="K12" s="44">
        <v>2014</v>
      </c>
      <c r="L12" s="45" t="s">
        <v>65</v>
      </c>
      <c r="V12" s="6"/>
      <c r="W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</row>
    <row r="13" spans="1:70" ht="20.100000000000001" customHeight="1" x14ac:dyDescent="0.25">
      <c r="A13" s="141"/>
      <c r="B13" s="142"/>
      <c r="C13" s="142"/>
      <c r="D13" s="142"/>
      <c r="E13" s="29"/>
      <c r="F13" s="29"/>
      <c r="G13" s="29"/>
      <c r="H13" s="29"/>
      <c r="I13" s="29"/>
      <c r="J13" s="29"/>
      <c r="K13" s="29"/>
      <c r="L13" s="34"/>
      <c r="V13" s="6"/>
      <c r="W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</row>
    <row r="14" spans="1:70" s="2" customFormat="1" ht="20.100000000000001" customHeight="1" x14ac:dyDescent="0.25">
      <c r="A14" s="143">
        <v>1</v>
      </c>
      <c r="B14" s="144"/>
      <c r="C14" s="144"/>
      <c r="D14" s="145"/>
      <c r="E14" s="28" t="s">
        <v>21</v>
      </c>
      <c r="F14" s="18">
        <v>2365</v>
      </c>
      <c r="G14" s="18">
        <v>5155</v>
      </c>
      <c r="H14" s="18">
        <v>8658</v>
      </c>
      <c r="I14" s="18">
        <v>33275</v>
      </c>
      <c r="J14" s="18">
        <v>52563</v>
      </c>
      <c r="K14" s="18">
        <f>SUM(K15:K16)</f>
        <v>88445</v>
      </c>
      <c r="L14" s="35">
        <f>SUM(L15:L16)</f>
        <v>126229</v>
      </c>
      <c r="M14" s="8"/>
      <c r="N14" s="8"/>
      <c r="O14" s="8"/>
      <c r="P14" s="8"/>
      <c r="Q14" s="8"/>
      <c r="R14" s="8"/>
      <c r="S14" s="8"/>
      <c r="T14" s="7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</row>
    <row r="15" spans="1:70" ht="20.100000000000001" customHeight="1" x14ac:dyDescent="0.25">
      <c r="A15" s="143">
        <v>2</v>
      </c>
      <c r="B15" s="144"/>
      <c r="C15" s="144"/>
      <c r="D15" s="145"/>
      <c r="E15" s="28" t="s">
        <v>22</v>
      </c>
      <c r="F15" s="18">
        <v>192</v>
      </c>
      <c r="G15" s="18">
        <v>1087</v>
      </c>
      <c r="H15" s="18">
        <v>2199</v>
      </c>
      <c r="I15" s="18">
        <v>3929</v>
      </c>
      <c r="J15" s="18">
        <v>8636</v>
      </c>
      <c r="K15" s="18">
        <v>22351</v>
      </c>
      <c r="L15" s="36">
        <v>35690</v>
      </c>
      <c r="M15" s="6"/>
      <c r="N15" s="6"/>
      <c r="O15" s="6"/>
      <c r="P15" s="6"/>
      <c r="Q15" s="6"/>
      <c r="R15" s="6"/>
      <c r="S15" s="6"/>
      <c r="T15" s="7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</row>
    <row r="16" spans="1:70" ht="20.100000000000001" customHeight="1" thickBot="1" x14ac:dyDescent="0.3">
      <c r="A16" s="146">
        <v>3</v>
      </c>
      <c r="B16" s="147"/>
      <c r="C16" s="147"/>
      <c r="D16" s="148"/>
      <c r="E16" s="46" t="s">
        <v>23</v>
      </c>
      <c r="F16" s="47">
        <v>2173</v>
      </c>
      <c r="G16" s="47">
        <v>4068</v>
      </c>
      <c r="H16" s="47">
        <v>6459</v>
      </c>
      <c r="I16" s="47">
        <v>29346</v>
      </c>
      <c r="J16" s="47">
        <v>43927</v>
      </c>
      <c r="K16" s="47">
        <v>66094</v>
      </c>
      <c r="L16" s="48">
        <v>90539</v>
      </c>
      <c r="M16" s="6"/>
      <c r="N16" s="6"/>
      <c r="O16" s="6"/>
      <c r="P16" s="6"/>
      <c r="Q16" s="6"/>
      <c r="R16" s="6"/>
      <c r="S16" s="6"/>
      <c r="T16" s="7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</row>
    <row r="17" spans="1:17" s="6" customFormat="1" ht="20.100000000000001" customHeight="1" thickBot="1" x14ac:dyDescent="0.3">
      <c r="A17" s="33"/>
      <c r="B17" s="26"/>
      <c r="C17" s="26"/>
      <c r="D17" s="23"/>
      <c r="E17" s="23"/>
      <c r="F17" s="23"/>
      <c r="G17" s="23"/>
      <c r="H17" s="23"/>
      <c r="I17" s="23"/>
      <c r="J17" s="23"/>
      <c r="K17" s="23"/>
      <c r="L17" s="24"/>
      <c r="M17" s="27"/>
      <c r="N17" s="27"/>
      <c r="O17" s="27"/>
      <c r="P17" s="27"/>
      <c r="Q17" s="14"/>
    </row>
    <row r="18" spans="1:17" ht="20.100000000000001" customHeight="1" x14ac:dyDescent="0.25">
      <c r="A18" s="156" t="s">
        <v>35</v>
      </c>
      <c r="B18" s="157"/>
      <c r="C18" s="157"/>
      <c r="D18" s="157"/>
      <c r="E18" s="157"/>
      <c r="F18" s="157"/>
      <c r="G18" s="157"/>
      <c r="H18" s="157"/>
      <c r="I18" s="157"/>
      <c r="J18" s="157"/>
      <c r="K18" s="157"/>
      <c r="L18" s="158"/>
    </row>
    <row r="19" spans="1:17" ht="20.100000000000001" customHeight="1" x14ac:dyDescent="0.25">
      <c r="A19" s="135" t="s">
        <v>36</v>
      </c>
      <c r="B19" s="136"/>
      <c r="C19" s="136"/>
      <c r="D19" s="136"/>
      <c r="E19" s="136"/>
      <c r="F19" s="136"/>
      <c r="G19" s="136"/>
      <c r="H19" s="136"/>
      <c r="I19" s="136"/>
      <c r="J19" s="136"/>
      <c r="K19" s="136"/>
      <c r="L19" s="137"/>
    </row>
    <row r="20" spans="1:17" s="6" customFormat="1" ht="20.100000000000001" customHeight="1" x14ac:dyDescent="0.25">
      <c r="A20" s="33"/>
      <c r="B20" s="26"/>
      <c r="C20" s="26"/>
      <c r="D20" s="23"/>
      <c r="E20" s="23"/>
      <c r="F20" s="23"/>
      <c r="G20" s="23"/>
      <c r="H20" s="23"/>
      <c r="I20" s="23"/>
      <c r="J20" s="23"/>
      <c r="K20" s="23"/>
      <c r="L20" s="24"/>
      <c r="M20" s="27"/>
      <c r="N20" s="27"/>
      <c r="O20" s="27"/>
      <c r="P20" s="27"/>
      <c r="Q20" s="14"/>
    </row>
    <row r="21" spans="1:17" ht="20.100000000000001" customHeight="1" x14ac:dyDescent="0.25">
      <c r="A21" s="37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38"/>
    </row>
    <row r="22" spans="1:17" ht="20.100000000000001" customHeight="1" x14ac:dyDescent="0.25">
      <c r="A22" s="37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38"/>
    </row>
    <row r="23" spans="1:17" ht="20.100000000000001" customHeight="1" x14ac:dyDescent="0.25">
      <c r="A23" s="37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38"/>
    </row>
    <row r="24" spans="1:17" ht="20.100000000000001" customHeight="1" x14ac:dyDescent="0.25">
      <c r="A24" s="37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38"/>
    </row>
    <row r="25" spans="1:17" ht="20.100000000000001" customHeight="1" x14ac:dyDescent="0.25">
      <c r="A25" s="37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38"/>
    </row>
    <row r="26" spans="1:17" ht="20.100000000000001" customHeight="1" x14ac:dyDescent="0.25">
      <c r="A26" s="37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38"/>
    </row>
    <row r="27" spans="1:17" ht="20.100000000000001" customHeight="1" x14ac:dyDescent="0.25">
      <c r="A27" s="37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38"/>
    </row>
    <row r="28" spans="1:17" ht="20.100000000000001" customHeight="1" x14ac:dyDescent="0.25">
      <c r="A28" s="37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38"/>
    </row>
    <row r="29" spans="1:17" ht="20.100000000000001" customHeight="1" x14ac:dyDescent="0.25">
      <c r="A29" s="37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38"/>
    </row>
    <row r="30" spans="1:17" ht="20.100000000000001" customHeight="1" x14ac:dyDescent="0.25">
      <c r="A30" s="37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38"/>
    </row>
    <row r="31" spans="1:17" ht="20.100000000000001" customHeight="1" x14ac:dyDescent="0.25">
      <c r="A31" s="37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38"/>
    </row>
    <row r="32" spans="1:17" ht="20.100000000000001" customHeight="1" x14ac:dyDescent="0.25">
      <c r="A32" s="37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38"/>
    </row>
    <row r="33" spans="1:50" ht="20.100000000000001" customHeight="1" x14ac:dyDescent="0.25">
      <c r="A33" s="37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38"/>
    </row>
    <row r="34" spans="1:50" ht="20.100000000000001" customHeight="1" x14ac:dyDescent="0.25">
      <c r="A34" s="37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38"/>
    </row>
    <row r="35" spans="1:50" ht="20.100000000000001" customHeight="1" x14ac:dyDescent="0.25">
      <c r="A35" s="37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38"/>
    </row>
    <row r="36" spans="1:50" ht="20.100000000000001" customHeight="1" x14ac:dyDescent="0.25">
      <c r="A36" s="37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38"/>
    </row>
    <row r="37" spans="1:50" ht="20.100000000000001" customHeight="1" x14ac:dyDescent="0.25">
      <c r="A37" s="37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38"/>
    </row>
    <row r="38" spans="1:50" ht="20.100000000000001" customHeight="1" x14ac:dyDescent="0.25">
      <c r="A38" s="37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38"/>
    </row>
    <row r="39" spans="1:50" ht="20.100000000000001" customHeight="1" x14ac:dyDescent="0.25">
      <c r="A39" s="37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38"/>
    </row>
    <row r="40" spans="1:50" ht="20.100000000000001" customHeight="1" x14ac:dyDescent="0.25">
      <c r="A40" s="37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38"/>
    </row>
    <row r="41" spans="1:50" ht="20.100000000000001" customHeight="1" x14ac:dyDescent="0.25">
      <c r="A41" s="37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38"/>
    </row>
    <row r="42" spans="1:50" ht="20.100000000000001" customHeight="1" x14ac:dyDescent="0.25">
      <c r="A42" s="37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38"/>
    </row>
    <row r="43" spans="1:50" ht="20.100000000000001" customHeight="1" x14ac:dyDescent="0.25">
      <c r="A43" s="37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38"/>
    </row>
    <row r="44" spans="1:50" ht="20.100000000000001" customHeight="1" x14ac:dyDescent="0.25">
      <c r="A44" s="37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38"/>
    </row>
    <row r="45" spans="1:50" ht="20.100000000000001" customHeight="1" x14ac:dyDescent="0.25">
      <c r="A45" s="39"/>
      <c r="B45" s="5"/>
      <c r="C45" s="5"/>
      <c r="D45" s="5"/>
      <c r="E45" s="5"/>
      <c r="F45" s="5"/>
      <c r="G45" s="5"/>
      <c r="H45" s="5"/>
      <c r="I45" s="5"/>
      <c r="J45" s="5"/>
      <c r="K45" s="15"/>
      <c r="L45" s="38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</row>
    <row r="46" spans="1:50" ht="20.100000000000001" customHeight="1" x14ac:dyDescent="0.25">
      <c r="A46" s="133"/>
      <c r="B46" s="134"/>
      <c r="C46" s="134"/>
      <c r="D46" s="134"/>
      <c r="E46" s="5"/>
      <c r="F46" s="5"/>
      <c r="G46" s="5"/>
      <c r="H46" s="5"/>
      <c r="I46" s="5"/>
      <c r="J46" s="5"/>
      <c r="K46" s="15"/>
      <c r="L46" s="38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</row>
    <row r="47" spans="1:50" ht="20.100000000000001" customHeight="1" x14ac:dyDescent="0.25">
      <c r="A47" s="39"/>
      <c r="B47" s="5"/>
      <c r="C47" s="5"/>
      <c r="D47" s="5"/>
      <c r="E47" s="5"/>
      <c r="F47" s="5" t="s">
        <v>28</v>
      </c>
      <c r="G47" s="5"/>
      <c r="H47" s="5"/>
      <c r="I47" s="5"/>
      <c r="J47" s="5"/>
      <c r="K47" s="15"/>
      <c r="L47" s="38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</row>
    <row r="48" spans="1:50" ht="20.100000000000001" customHeight="1" x14ac:dyDescent="0.25">
      <c r="A48" s="37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38"/>
    </row>
    <row r="49" spans="1:50" ht="20.100000000000001" customHeight="1" x14ac:dyDescent="0.25">
      <c r="A49" s="37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38"/>
    </row>
    <row r="50" spans="1:50" ht="20.100000000000001" customHeight="1" x14ac:dyDescent="0.25">
      <c r="A50" s="37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38"/>
    </row>
    <row r="51" spans="1:50" ht="20.100000000000001" customHeight="1" thickBot="1" x14ac:dyDescent="0.3">
      <c r="A51" s="40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2"/>
    </row>
    <row r="52" spans="1:50" ht="20.100000000000001" customHeight="1" x14ac:dyDescent="0.25"/>
    <row r="53" spans="1:50" ht="20.100000000000001" customHeight="1" x14ac:dyDescent="0.25"/>
    <row r="54" spans="1:50" ht="20.100000000000001" customHeight="1" x14ac:dyDescent="0.25"/>
    <row r="55" spans="1:50" ht="20.100000000000001" customHeight="1" x14ac:dyDescent="0.25"/>
    <row r="56" spans="1:50" ht="20.100000000000001" customHeight="1" x14ac:dyDescent="0.25"/>
    <row r="57" spans="1:50" ht="20.100000000000001" customHeight="1" x14ac:dyDescent="0.25"/>
    <row r="58" spans="1:50" ht="20.100000000000001" customHeight="1" x14ac:dyDescent="0.25">
      <c r="A58" s="12"/>
      <c r="B58" s="13"/>
      <c r="C58" s="6"/>
      <c r="D58" s="6"/>
      <c r="E58" s="6"/>
      <c r="F58" s="6"/>
      <c r="G58" s="6"/>
      <c r="H58" s="6"/>
      <c r="I58" s="6"/>
      <c r="J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</row>
    <row r="59" spans="1:50" ht="20.100000000000001" customHeight="1" x14ac:dyDescent="0.25">
      <c r="A59" s="12"/>
      <c r="B59" s="13"/>
      <c r="C59" s="6"/>
      <c r="D59" s="6"/>
      <c r="E59" s="6"/>
      <c r="F59" s="6"/>
      <c r="G59" s="6"/>
      <c r="H59" s="6"/>
      <c r="I59" s="6"/>
      <c r="J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</row>
    <row r="60" spans="1:50" ht="20.100000000000001" customHeight="1" x14ac:dyDescent="0.25">
      <c r="A60" s="12"/>
      <c r="B60" s="13"/>
      <c r="C60" s="6"/>
      <c r="D60" s="6"/>
      <c r="E60" s="6"/>
      <c r="F60" s="6"/>
      <c r="G60" s="6"/>
      <c r="H60" s="6"/>
      <c r="I60" s="6"/>
      <c r="J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</row>
    <row r="61" spans="1:50" ht="20.100000000000001" customHeight="1" x14ac:dyDescent="0.25">
      <c r="A61" s="12"/>
      <c r="B61" s="13"/>
      <c r="C61" s="6"/>
      <c r="D61" s="6"/>
      <c r="E61" s="6"/>
      <c r="F61" s="6"/>
      <c r="G61" s="6"/>
      <c r="H61" s="6"/>
      <c r="I61" s="6"/>
      <c r="J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</row>
    <row r="62" spans="1:50" ht="20.100000000000001" customHeight="1" x14ac:dyDescent="0.25">
      <c r="A62" s="12"/>
      <c r="B62" s="13"/>
      <c r="C62" s="6"/>
      <c r="D62" s="6"/>
      <c r="E62" s="6"/>
      <c r="F62" s="6"/>
      <c r="G62" s="6"/>
      <c r="H62" s="6"/>
      <c r="I62" s="6"/>
      <c r="J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</row>
    <row r="63" spans="1:50" ht="20.100000000000001" customHeight="1" x14ac:dyDescent="0.25">
      <c r="A63" s="12"/>
      <c r="B63" s="13"/>
      <c r="C63" s="6"/>
      <c r="D63" s="6"/>
      <c r="E63" s="6"/>
      <c r="F63" s="6"/>
      <c r="G63" s="6"/>
      <c r="H63" s="6"/>
      <c r="I63" s="6"/>
      <c r="J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</row>
    <row r="64" spans="1:50" ht="20.100000000000001" customHeight="1" x14ac:dyDescent="0.25">
      <c r="A64" s="12"/>
      <c r="B64" s="13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</row>
    <row r="65" spans="1:50" ht="20.100000000000001" customHeight="1" x14ac:dyDescent="0.25">
      <c r="A65" s="12"/>
      <c r="B65" s="13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</row>
    <row r="66" spans="1:50" ht="20.100000000000001" customHeight="1" x14ac:dyDescent="0.25">
      <c r="A66" s="12"/>
      <c r="B66" s="13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</row>
    <row r="67" spans="1:50" ht="20.100000000000001" customHeight="1" x14ac:dyDescent="0.25"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</row>
    <row r="68" spans="1:50" ht="20.100000000000001" customHeight="1" x14ac:dyDescent="0.25"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</row>
    <row r="69" spans="1:50" ht="20.100000000000001" customHeight="1" x14ac:dyDescent="0.25"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</row>
    <row r="70" spans="1:50" ht="20.100000000000001" customHeight="1" x14ac:dyDescent="0.25"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</row>
    <row r="71" spans="1:50" ht="20.100000000000001" customHeight="1" x14ac:dyDescent="0.25"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</row>
    <row r="72" spans="1:50" ht="20.100000000000001" customHeight="1" x14ac:dyDescent="0.25"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</row>
    <row r="73" spans="1:50" ht="20.100000000000001" customHeight="1" x14ac:dyDescent="0.25"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</row>
    <row r="74" spans="1:50" ht="20.100000000000001" customHeight="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</row>
    <row r="75" spans="1:50" ht="20.100000000000001" customHeight="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</row>
    <row r="76" spans="1:50" ht="20.100000000000001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</row>
    <row r="77" spans="1:50" ht="20.100000000000001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</row>
    <row r="78" spans="1:50" ht="20.100000000000001" customHeigh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</row>
    <row r="79" spans="1:50" ht="20.100000000000001" customHeigh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</row>
    <row r="80" spans="1:50" ht="20.100000000000001" customHeigh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</row>
    <row r="81" spans="1:50" ht="20.100000000000001" customHeight="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</row>
    <row r="82" spans="1:50" ht="20.100000000000001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</row>
    <row r="83" spans="1:50" ht="20.100000000000001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</row>
    <row r="84" spans="1:50" ht="20.100000000000001" customHeigh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</row>
    <row r="85" spans="1:50" ht="20.100000000000001" customHeight="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</row>
    <row r="86" spans="1:50" ht="20.100000000000001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</row>
    <row r="87" spans="1:50" ht="20.100000000000001" customHeight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</row>
    <row r="88" spans="1:50" ht="20.100000000000001" customHeigh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</row>
    <row r="89" spans="1:50" ht="20.100000000000001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</row>
    <row r="90" spans="1:50" ht="20.100000000000001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</row>
    <row r="91" spans="1:50" ht="20.100000000000001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</row>
    <row r="92" spans="1:50" ht="20.100000000000001" customHeigh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</row>
    <row r="93" spans="1:50" ht="20.100000000000001" customHeigh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</row>
    <row r="94" spans="1:50" ht="20.100000000000001" customHeigh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</row>
    <row r="95" spans="1:50" ht="20.100000000000001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</row>
    <row r="96" spans="1:50" ht="20.100000000000001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</row>
    <row r="97" spans="1:50" ht="20.100000000000001" customHeight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</row>
    <row r="98" spans="1:50" ht="20.100000000000001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</row>
    <row r="99" spans="1:50" ht="20.100000000000001" customHeight="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</row>
    <row r="100" spans="1:50" ht="20.100000000000001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</row>
    <row r="101" spans="1:50" ht="20.100000000000001" customHeight="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</row>
    <row r="102" spans="1:50" ht="20.100000000000001" customHeight="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</row>
    <row r="103" spans="1:50" ht="20.100000000000001" customHeight="1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</row>
    <row r="104" spans="1:50" ht="20.100000000000001" customHeight="1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</row>
    <row r="105" spans="1:50" ht="20.100000000000001" customHeight="1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</row>
    <row r="106" spans="1:50" ht="20.100000000000001" customHeight="1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</row>
    <row r="107" spans="1:50" ht="20.100000000000001" customHeight="1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</row>
    <row r="108" spans="1:50" ht="20.100000000000001" customHeight="1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</row>
    <row r="109" spans="1:50" ht="20.100000000000001" customHeight="1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</row>
    <row r="110" spans="1:50" ht="20.100000000000001" customHeight="1" x14ac:dyDescent="0.25"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</row>
    <row r="111" spans="1:50" ht="20.100000000000001" customHeight="1" x14ac:dyDescent="0.25"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</row>
    <row r="112" spans="1:50" ht="20.100000000000001" customHeight="1" x14ac:dyDescent="0.25"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</row>
    <row r="113" spans="6:50" ht="20.100000000000001" customHeight="1" x14ac:dyDescent="0.25"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</row>
    <row r="114" spans="6:50" ht="20.100000000000001" customHeight="1" x14ac:dyDescent="0.25"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</row>
    <row r="115" spans="6:50" ht="20.100000000000001" customHeight="1" x14ac:dyDescent="0.25"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</row>
    <row r="116" spans="6:50" ht="20.100000000000001" customHeight="1" x14ac:dyDescent="0.25"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</row>
    <row r="117" spans="6:50" ht="20.100000000000001" customHeight="1" x14ac:dyDescent="0.25"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</row>
    <row r="118" spans="6:50" ht="20.100000000000001" customHeight="1" x14ac:dyDescent="0.25"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</row>
    <row r="119" spans="6:50" ht="20.100000000000001" customHeight="1" x14ac:dyDescent="0.25"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</row>
    <row r="120" spans="6:50" ht="20.100000000000001" customHeight="1" x14ac:dyDescent="0.25"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</row>
    <row r="121" spans="6:50" ht="20.100000000000001" customHeight="1" x14ac:dyDescent="0.25"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</row>
    <row r="122" spans="6:50" ht="20.100000000000001" customHeight="1" x14ac:dyDescent="0.25"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</row>
    <row r="123" spans="6:50" ht="20.100000000000001" customHeight="1" x14ac:dyDescent="0.25"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</row>
    <row r="124" spans="6:50" ht="20.100000000000001" customHeight="1" x14ac:dyDescent="0.25"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</row>
    <row r="125" spans="6:50" ht="20.100000000000001" customHeight="1" x14ac:dyDescent="0.25"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</row>
    <row r="126" spans="6:50" ht="20.100000000000001" customHeight="1" x14ac:dyDescent="0.25"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</row>
    <row r="127" spans="6:50" ht="20.100000000000001" customHeight="1" x14ac:dyDescent="0.25"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</row>
    <row r="128" spans="6:50" ht="20.100000000000001" customHeight="1" x14ac:dyDescent="0.25"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</row>
    <row r="129" spans="11:24" ht="20.100000000000001" customHeight="1" x14ac:dyDescent="0.25"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</row>
    <row r="130" spans="11:24" ht="20.100000000000001" customHeight="1" x14ac:dyDescent="0.25"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</row>
    <row r="131" spans="11:24" ht="20.100000000000001" customHeight="1" x14ac:dyDescent="0.25"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</row>
    <row r="132" spans="11:24" ht="20.100000000000001" customHeight="1" x14ac:dyDescent="0.25"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</row>
    <row r="133" spans="11:24" ht="20.100000000000001" customHeight="1" x14ac:dyDescent="0.25"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</row>
    <row r="134" spans="11:24" ht="20.100000000000001" customHeight="1" x14ac:dyDescent="0.25"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</row>
    <row r="135" spans="11:24" ht="20.100000000000001" customHeight="1" x14ac:dyDescent="0.25"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</row>
    <row r="136" spans="11:24" ht="20.100000000000001" customHeight="1" x14ac:dyDescent="0.25"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</row>
    <row r="137" spans="11:24" ht="20.100000000000001" customHeight="1" x14ac:dyDescent="0.25"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</row>
    <row r="138" spans="11:24" ht="20.100000000000001" customHeight="1" x14ac:dyDescent="0.25"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</row>
    <row r="139" spans="11:24" ht="20.100000000000001" customHeight="1" x14ac:dyDescent="0.25"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</row>
    <row r="140" spans="11:24" ht="20.100000000000001" customHeight="1" x14ac:dyDescent="0.25"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</row>
    <row r="141" spans="11:24" ht="20.100000000000001" customHeight="1" x14ac:dyDescent="0.25"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</row>
    <row r="142" spans="11:24" ht="20.100000000000001" customHeight="1" x14ac:dyDescent="0.25"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</row>
    <row r="143" spans="11:24" ht="20.100000000000001" customHeight="1" x14ac:dyDescent="0.25"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</row>
    <row r="144" spans="11:24" ht="20.100000000000001" customHeight="1" x14ac:dyDescent="0.25"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</row>
    <row r="145" spans="11:24" ht="20.100000000000001" customHeight="1" x14ac:dyDescent="0.25"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</row>
    <row r="146" spans="11:24" ht="20.100000000000001" customHeight="1" x14ac:dyDescent="0.25"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</row>
    <row r="147" spans="11:24" ht="20.100000000000001" customHeight="1" x14ac:dyDescent="0.25"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</row>
    <row r="148" spans="11:24" ht="20.100000000000001" customHeight="1" x14ac:dyDescent="0.25"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</row>
    <row r="149" spans="11:24" ht="20.100000000000001" customHeight="1" x14ac:dyDescent="0.25"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</row>
    <row r="150" spans="11:24" ht="20.100000000000001" customHeight="1" x14ac:dyDescent="0.25"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</row>
    <row r="151" spans="11:24" ht="20.100000000000001" customHeight="1" x14ac:dyDescent="0.25"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</row>
    <row r="152" spans="11:24" ht="20.100000000000001" customHeight="1" x14ac:dyDescent="0.25"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</row>
    <row r="153" spans="11:24" ht="20.100000000000001" customHeight="1" x14ac:dyDescent="0.25"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</row>
    <row r="154" spans="11:24" ht="20.100000000000001" customHeight="1" x14ac:dyDescent="0.25"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</row>
    <row r="155" spans="11:24" ht="20.100000000000001" customHeight="1" x14ac:dyDescent="0.25"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</row>
    <row r="156" spans="11:24" ht="20.100000000000001" customHeight="1" x14ac:dyDescent="0.25"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</row>
    <row r="157" spans="11:24" ht="20.100000000000001" customHeight="1" x14ac:dyDescent="0.25"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</row>
    <row r="158" spans="11:24" ht="20.100000000000001" customHeight="1" x14ac:dyDescent="0.25"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</row>
    <row r="159" spans="11:24" ht="20.100000000000001" customHeight="1" x14ac:dyDescent="0.25"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</row>
    <row r="160" spans="11:24" ht="20.100000000000001" customHeight="1" x14ac:dyDescent="0.25"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</row>
    <row r="161" spans="11:24" ht="20.100000000000001" customHeight="1" x14ac:dyDescent="0.25"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</row>
    <row r="162" spans="11:24" ht="20.100000000000001" customHeight="1" x14ac:dyDescent="0.25"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</row>
    <row r="163" spans="11:24" ht="20.100000000000001" customHeight="1" x14ac:dyDescent="0.25"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</row>
    <row r="164" spans="11:24" ht="20.100000000000001" customHeight="1" x14ac:dyDescent="0.25"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</row>
    <row r="165" spans="11:24" ht="20.100000000000001" customHeight="1" x14ac:dyDescent="0.25"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</row>
    <row r="166" spans="11:24" ht="20.100000000000001" customHeight="1" x14ac:dyDescent="0.25"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</row>
    <row r="167" spans="11:24" ht="20.100000000000001" customHeight="1" x14ac:dyDescent="0.25"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</row>
    <row r="168" spans="11:24" ht="20.100000000000001" customHeight="1" x14ac:dyDescent="0.25"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</row>
    <row r="169" spans="11:24" ht="20.100000000000001" customHeight="1" x14ac:dyDescent="0.25"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</row>
    <row r="170" spans="11:24" ht="20.100000000000001" customHeight="1" x14ac:dyDescent="0.25"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</row>
    <row r="171" spans="11:24" ht="20.100000000000001" customHeight="1" x14ac:dyDescent="0.25"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</row>
    <row r="172" spans="11:24" ht="20.100000000000001" customHeight="1" x14ac:dyDescent="0.25"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</row>
    <row r="173" spans="11:24" ht="20.100000000000001" customHeight="1" x14ac:dyDescent="0.25"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</row>
    <row r="174" spans="11:24" ht="20.100000000000001" customHeight="1" x14ac:dyDescent="0.25"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</row>
    <row r="175" spans="11:24" ht="20.100000000000001" customHeight="1" x14ac:dyDescent="0.25"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</row>
    <row r="176" spans="11:24" ht="20.100000000000001" customHeight="1" x14ac:dyDescent="0.25"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</row>
    <row r="177" spans="11:24" ht="20.100000000000001" customHeight="1" x14ac:dyDescent="0.25"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</row>
    <row r="178" spans="11:24" ht="20.100000000000001" customHeight="1" x14ac:dyDescent="0.25"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</row>
    <row r="179" spans="11:24" ht="20.100000000000001" customHeight="1" x14ac:dyDescent="0.25"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</row>
    <row r="180" spans="11:24" ht="20.100000000000001" customHeight="1" x14ac:dyDescent="0.25"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</row>
    <row r="181" spans="11:24" ht="20.100000000000001" customHeight="1" x14ac:dyDescent="0.25"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</row>
    <row r="182" spans="11:24" ht="20.100000000000001" customHeight="1" x14ac:dyDescent="0.25"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</row>
    <row r="183" spans="11:24" ht="20.100000000000001" customHeight="1" x14ac:dyDescent="0.25"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</row>
    <row r="184" spans="11:24" ht="20.100000000000001" customHeight="1" x14ac:dyDescent="0.25"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</row>
    <row r="185" spans="11:24" ht="20.100000000000001" customHeight="1" x14ac:dyDescent="0.25"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</row>
    <row r="186" spans="11:24" ht="20.100000000000001" customHeight="1" x14ac:dyDescent="0.25"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</row>
    <row r="187" spans="11:24" ht="20.100000000000001" customHeight="1" x14ac:dyDescent="0.25"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</row>
    <row r="188" spans="11:24" ht="20.100000000000001" customHeight="1" x14ac:dyDescent="0.25"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</row>
    <row r="189" spans="11:24" x14ac:dyDescent="0.25"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</row>
    <row r="190" spans="11:24" x14ac:dyDescent="0.25"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</row>
    <row r="191" spans="11:24" x14ac:dyDescent="0.25"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</row>
    <row r="192" spans="11:24" x14ac:dyDescent="0.25"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</row>
    <row r="193" spans="11:24" x14ac:dyDescent="0.25"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</row>
    <row r="194" spans="11:24" x14ac:dyDescent="0.25"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</row>
    <row r="195" spans="11:24" x14ac:dyDescent="0.25"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</row>
    <row r="196" spans="11:24" x14ac:dyDescent="0.25"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</row>
    <row r="197" spans="11:24" x14ac:dyDescent="0.25"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</row>
    <row r="198" spans="11:24" x14ac:dyDescent="0.25"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</row>
    <row r="199" spans="11:24" x14ac:dyDescent="0.25"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</row>
    <row r="200" spans="11:24" x14ac:dyDescent="0.25"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</row>
    <row r="201" spans="11:24" x14ac:dyDescent="0.25"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</row>
    <row r="202" spans="11:24" x14ac:dyDescent="0.25"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</row>
    <row r="203" spans="11:24" x14ac:dyDescent="0.25"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</row>
    <row r="204" spans="11:24" x14ac:dyDescent="0.25"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</row>
    <row r="205" spans="11:24" x14ac:dyDescent="0.25"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</row>
    <row r="206" spans="11:24" x14ac:dyDescent="0.25"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</row>
    <row r="207" spans="11:24" x14ac:dyDescent="0.25"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</row>
    <row r="208" spans="11:24" x14ac:dyDescent="0.25"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</row>
    <row r="209" spans="11:24" x14ac:dyDescent="0.25"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</row>
    <row r="210" spans="11:24" x14ac:dyDescent="0.25"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</row>
    <row r="211" spans="11:24" x14ac:dyDescent="0.25"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</row>
    <row r="212" spans="11:24" x14ac:dyDescent="0.25"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</row>
    <row r="213" spans="11:24" x14ac:dyDescent="0.25"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</row>
    <row r="214" spans="11:24" x14ac:dyDescent="0.25"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</row>
    <row r="215" spans="11:24" x14ac:dyDescent="0.25"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</row>
    <row r="216" spans="11:24" x14ac:dyDescent="0.25"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</row>
    <row r="217" spans="11:24" x14ac:dyDescent="0.25"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</row>
    <row r="218" spans="11:24" x14ac:dyDescent="0.25"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</row>
    <row r="219" spans="11:24" x14ac:dyDescent="0.25"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</row>
    <row r="220" spans="11:24" x14ac:dyDescent="0.25"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</row>
    <row r="221" spans="11:24" x14ac:dyDescent="0.25"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</row>
    <row r="222" spans="11:24" x14ac:dyDescent="0.25"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</row>
    <row r="223" spans="11:24" x14ac:dyDescent="0.25"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</row>
    <row r="224" spans="11:24" x14ac:dyDescent="0.25"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</row>
    <row r="225" spans="11:24" x14ac:dyDescent="0.25"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</row>
    <row r="226" spans="11:24" x14ac:dyDescent="0.25"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</row>
    <row r="227" spans="11:24" x14ac:dyDescent="0.25"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</row>
    <row r="228" spans="11:24" x14ac:dyDescent="0.25"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</row>
    <row r="229" spans="11:24" x14ac:dyDescent="0.25"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</row>
    <row r="230" spans="11:24" x14ac:dyDescent="0.25"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</row>
    <row r="231" spans="11:24" x14ac:dyDescent="0.25"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</row>
    <row r="232" spans="11:24" x14ac:dyDescent="0.25"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</row>
    <row r="233" spans="11:24" x14ac:dyDescent="0.25"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</row>
    <row r="234" spans="11:24" x14ac:dyDescent="0.25"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</row>
    <row r="235" spans="11:24" x14ac:dyDescent="0.25"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</row>
    <row r="236" spans="11:24" x14ac:dyDescent="0.25"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</row>
    <row r="237" spans="11:24" x14ac:dyDescent="0.25"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</row>
    <row r="238" spans="11:24" x14ac:dyDescent="0.25"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</row>
    <row r="239" spans="11:24" x14ac:dyDescent="0.25"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</row>
    <row r="240" spans="11:24" x14ac:dyDescent="0.25"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</row>
    <row r="241" spans="11:24" x14ac:dyDescent="0.25"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</row>
    <row r="242" spans="11:24" x14ac:dyDescent="0.25"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</row>
    <row r="243" spans="11:24" x14ac:dyDescent="0.25"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</row>
    <row r="244" spans="11:24" x14ac:dyDescent="0.25"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</row>
    <row r="245" spans="11:24" x14ac:dyDescent="0.25"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</row>
    <row r="246" spans="11:24" x14ac:dyDescent="0.25"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</row>
    <row r="247" spans="11:24" x14ac:dyDescent="0.25"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</row>
    <row r="248" spans="11:24" x14ac:dyDescent="0.25"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</row>
  </sheetData>
  <sortState ref="A6:A28">
    <sortCondition ref="A6:A28"/>
  </sortState>
  <mergeCells count="12">
    <mergeCell ref="A7:E7"/>
    <mergeCell ref="A9:L9"/>
    <mergeCell ref="A10:L10"/>
    <mergeCell ref="A11:L11"/>
    <mergeCell ref="A18:L18"/>
    <mergeCell ref="A46:D46"/>
    <mergeCell ref="A19:L19"/>
    <mergeCell ref="A12:D12"/>
    <mergeCell ref="A13:D13"/>
    <mergeCell ref="A14:D14"/>
    <mergeCell ref="A15:D15"/>
    <mergeCell ref="A16:D16"/>
  </mergeCells>
  <hyperlinks>
    <hyperlink ref="G6" location="Indice!A1" display="Volver al indice"/>
  </hyperlinks>
  <pageMargins left="0.70866141732283472" right="0.70866141732283472" top="0.74803149606299213" bottom="0.74803149606299213" header="0.31496062992125984" footer="0.31496062992125984"/>
  <pageSetup paperSize="9" scale="6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35"/>
  <sheetViews>
    <sheetView topLeftCell="A14" zoomScaleNormal="100" workbookViewId="0">
      <selection activeCell="M42" sqref="M42"/>
    </sheetView>
  </sheetViews>
  <sheetFormatPr baseColWidth="10" defaultRowHeight="15" x14ac:dyDescent="0.25"/>
  <cols>
    <col min="1" max="1" width="20" customWidth="1"/>
    <col min="2" max="2" width="13.7109375" customWidth="1"/>
    <col min="3" max="3" width="11.140625" customWidth="1"/>
    <col min="4" max="4" width="10.42578125" customWidth="1"/>
    <col min="5" max="5" width="12.7109375" customWidth="1"/>
    <col min="6" max="6" width="17.140625" style="16" customWidth="1"/>
    <col min="7" max="7" width="14.85546875" customWidth="1"/>
    <col min="8" max="8" width="19.85546875" customWidth="1"/>
    <col min="10" max="10" width="9.85546875" customWidth="1"/>
    <col min="11" max="11" width="7.5703125" customWidth="1"/>
    <col min="12" max="12" width="9.85546875" customWidth="1"/>
    <col min="13" max="13" width="17.28515625" customWidth="1"/>
    <col min="14" max="14" width="14.7109375" customWidth="1"/>
  </cols>
  <sheetData>
    <row r="1" spans="1:60" s="1" customFormat="1" ht="20.100000000000001" customHeight="1" x14ac:dyDescent="0.25">
      <c r="A1" s="84"/>
      <c r="B1" s="84"/>
      <c r="C1" s="84"/>
      <c r="D1" s="84"/>
      <c r="E1" s="84"/>
      <c r="F1" s="84"/>
      <c r="G1" s="84"/>
      <c r="H1" s="84"/>
      <c r="I1" s="84"/>
      <c r="J1" s="84"/>
      <c r="K1" s="84"/>
      <c r="L1" s="82"/>
      <c r="M1" s="82"/>
      <c r="N1" s="82"/>
      <c r="O1" s="19"/>
      <c r="P1" s="19"/>
    </row>
    <row r="2" spans="1:60" s="1" customFormat="1" ht="20.100000000000001" customHeight="1" x14ac:dyDescent="0.25">
      <c r="A2" s="30" t="s">
        <v>32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19"/>
      <c r="P2" s="19"/>
    </row>
    <row r="3" spans="1:60" s="1" customFormat="1" ht="20.100000000000001" customHeight="1" x14ac:dyDescent="0.25">
      <c r="A3" s="31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25"/>
      <c r="P3" s="19"/>
    </row>
    <row r="4" spans="1:60" s="1" customFormat="1" ht="20.100000000000001" customHeight="1" x14ac:dyDescent="0.25">
      <c r="A4" s="32" t="s">
        <v>37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25"/>
      <c r="P4" s="19"/>
    </row>
    <row r="5" spans="1:60" s="1" customFormat="1" ht="20.100000000000001" customHeight="1" thickBot="1" x14ac:dyDescent="0.3">
      <c r="A5" s="81"/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25"/>
      <c r="P5" s="19"/>
    </row>
    <row r="6" spans="1:60" s="1" customFormat="1" ht="20.100000000000001" customHeight="1" x14ac:dyDescent="0.25">
      <c r="A6" s="104" t="s">
        <v>60</v>
      </c>
      <c r="B6" s="105"/>
      <c r="C6" s="105"/>
      <c r="D6" s="105"/>
      <c r="E6" s="105"/>
      <c r="F6" s="98"/>
      <c r="G6" s="99" t="s">
        <v>58</v>
      </c>
      <c r="H6" s="98"/>
      <c r="I6" s="98"/>
      <c r="J6" s="98"/>
      <c r="K6" s="98"/>
      <c r="L6" s="98"/>
      <c r="M6" s="98"/>
      <c r="N6" s="100"/>
      <c r="O6" s="25"/>
      <c r="P6" s="19"/>
    </row>
    <row r="7" spans="1:60" s="1" customFormat="1" ht="20.100000000000001" customHeight="1" x14ac:dyDescent="0.25">
      <c r="A7" s="149" t="s">
        <v>63</v>
      </c>
      <c r="B7" s="124"/>
      <c r="C7" s="124"/>
      <c r="D7" s="124"/>
      <c r="E7" s="124"/>
      <c r="F7" s="77"/>
      <c r="G7" s="77"/>
      <c r="H7" s="77"/>
      <c r="I7" s="77"/>
      <c r="J7" s="77"/>
      <c r="K7" s="77"/>
      <c r="L7" s="77"/>
      <c r="M7" s="77"/>
      <c r="N7" s="78"/>
      <c r="O7" s="25"/>
      <c r="P7" s="19"/>
    </row>
    <row r="8" spans="1:60" s="1" customFormat="1" ht="20.100000000000001" customHeight="1" thickBot="1" x14ac:dyDescent="0.3">
      <c r="A8" s="106" t="s">
        <v>64</v>
      </c>
      <c r="B8" s="107"/>
      <c r="C8" s="107"/>
      <c r="D8" s="107"/>
      <c r="E8" s="107"/>
      <c r="F8" s="101"/>
      <c r="G8" s="101"/>
      <c r="H8" s="101"/>
      <c r="I8" s="101"/>
      <c r="J8" s="101"/>
      <c r="K8" s="101"/>
      <c r="L8" s="101"/>
      <c r="M8" s="101"/>
      <c r="N8" s="102"/>
      <c r="O8" s="25"/>
      <c r="P8" s="19"/>
    </row>
    <row r="9" spans="1:60" s="1" customFormat="1" ht="20.100000000000001" customHeight="1" thickBot="1" x14ac:dyDescent="0.3">
      <c r="A9" s="125"/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7"/>
      <c r="O9" s="25"/>
      <c r="P9" s="25"/>
      <c r="Q9" s="19"/>
    </row>
    <row r="10" spans="1:60" s="1" customFormat="1" ht="20.100000000000001" customHeight="1" thickBot="1" x14ac:dyDescent="0.3">
      <c r="A10" s="150"/>
      <c r="B10" s="151"/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2"/>
      <c r="O10" s="25"/>
      <c r="P10" s="25"/>
      <c r="Q10" s="19"/>
    </row>
    <row r="11" spans="1:60" s="6" customFormat="1" ht="20.100000000000001" customHeight="1" thickBot="1" x14ac:dyDescent="0.3">
      <c r="A11" s="108"/>
      <c r="B11" s="108"/>
      <c r="C11" s="108"/>
      <c r="D11" s="108"/>
      <c r="E11" s="108"/>
      <c r="F11" s="109"/>
      <c r="G11" s="108"/>
      <c r="H11" s="108"/>
      <c r="I11" s="108"/>
      <c r="J11" s="108"/>
      <c r="K11" s="108"/>
      <c r="L11" s="108"/>
      <c r="M11" s="108"/>
      <c r="N11" s="108"/>
      <c r="T11" s="7"/>
    </row>
    <row r="12" spans="1:60" s="1" customFormat="1" ht="20.100000000000001" customHeight="1" x14ac:dyDescent="0.25">
      <c r="A12" s="160" t="s">
        <v>39</v>
      </c>
      <c r="B12" s="161"/>
      <c r="C12" s="161"/>
      <c r="D12" s="161"/>
      <c r="E12" s="161"/>
      <c r="F12" s="162"/>
      <c r="G12" s="9"/>
      <c r="H12" s="160" t="s">
        <v>38</v>
      </c>
      <c r="I12" s="161"/>
      <c r="J12" s="161"/>
      <c r="K12" s="161"/>
      <c r="L12" s="161"/>
      <c r="M12" s="161"/>
      <c r="N12" s="162"/>
      <c r="O12"/>
      <c r="P12" s="3"/>
      <c r="Q12" s="3"/>
      <c r="R12" s="3"/>
      <c r="S12" s="3"/>
      <c r="T12" s="4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</row>
    <row r="13" spans="1:60" s="1" customFormat="1" ht="20.100000000000001" customHeight="1" x14ac:dyDescent="0.25">
      <c r="A13" s="163"/>
      <c r="B13" s="164"/>
      <c r="C13" s="164"/>
      <c r="D13" s="164"/>
      <c r="E13" s="164"/>
      <c r="F13" s="165"/>
      <c r="G13" s="9"/>
      <c r="H13" s="163"/>
      <c r="I13" s="164"/>
      <c r="J13" s="164"/>
      <c r="K13" s="164"/>
      <c r="L13" s="164"/>
      <c r="M13" s="164"/>
      <c r="N13" s="165"/>
      <c r="O13"/>
      <c r="P13" s="3"/>
      <c r="Q13" s="3"/>
      <c r="R13" s="3"/>
      <c r="S13" s="3"/>
      <c r="T13" s="4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</row>
    <row r="14" spans="1:60" s="1" customFormat="1" ht="20.100000000000001" customHeight="1" x14ac:dyDescent="0.25">
      <c r="A14" s="166" t="s">
        <v>40</v>
      </c>
      <c r="B14" s="167"/>
      <c r="C14" s="167"/>
      <c r="D14" s="167"/>
      <c r="E14" s="167"/>
      <c r="F14" s="168"/>
      <c r="G14" s="11"/>
      <c r="H14" s="166" t="s">
        <v>41</v>
      </c>
      <c r="I14" s="167"/>
      <c r="J14" s="167"/>
      <c r="K14" s="167"/>
      <c r="L14" s="167"/>
      <c r="M14" s="167"/>
      <c r="N14" s="168"/>
      <c r="O14"/>
      <c r="P14" s="3"/>
      <c r="Q14" s="3"/>
      <c r="R14" s="3"/>
      <c r="S14" s="3"/>
      <c r="T14" s="4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</row>
    <row r="15" spans="1:60" s="1" customFormat="1" ht="20.100000000000001" customHeight="1" x14ac:dyDescent="0.25">
      <c r="A15" s="166"/>
      <c r="B15" s="167"/>
      <c r="C15" s="167"/>
      <c r="D15" s="167"/>
      <c r="E15" s="167"/>
      <c r="F15" s="168"/>
      <c r="G15" s="11"/>
      <c r="H15" s="166"/>
      <c r="I15" s="167"/>
      <c r="J15" s="167"/>
      <c r="K15" s="167"/>
      <c r="L15" s="167"/>
      <c r="M15" s="167"/>
      <c r="N15" s="168"/>
      <c r="O15"/>
      <c r="P15" s="3"/>
      <c r="Q15" s="3"/>
      <c r="R15" s="3"/>
      <c r="S15" s="3"/>
      <c r="T15" s="4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</row>
    <row r="16" spans="1:60" s="1" customFormat="1" ht="31.5" customHeight="1" x14ac:dyDescent="0.25">
      <c r="A16" s="110" t="s">
        <v>42</v>
      </c>
      <c r="B16" s="111" t="s">
        <v>29</v>
      </c>
      <c r="C16" s="111" t="s">
        <v>30</v>
      </c>
      <c r="D16" s="122" t="s">
        <v>66</v>
      </c>
      <c r="E16" s="111" t="s">
        <v>31</v>
      </c>
      <c r="F16" s="63" t="s">
        <v>43</v>
      </c>
      <c r="G16" s="6"/>
      <c r="H16" s="110" t="s">
        <v>42</v>
      </c>
      <c r="I16" s="111" t="s">
        <v>29</v>
      </c>
      <c r="J16" s="111" t="s">
        <v>30</v>
      </c>
      <c r="K16" s="122" t="s">
        <v>66</v>
      </c>
      <c r="L16" s="111" t="s">
        <v>31</v>
      </c>
      <c r="M16" s="112" t="s">
        <v>45</v>
      </c>
      <c r="N16" s="62" t="s">
        <v>46</v>
      </c>
      <c r="O1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</row>
    <row r="17" spans="1:50" ht="20.100000000000001" customHeight="1" x14ac:dyDescent="0.25">
      <c r="A17" s="50" t="s">
        <v>1</v>
      </c>
      <c r="B17" s="49">
        <v>4255</v>
      </c>
      <c r="C17" s="49">
        <v>813</v>
      </c>
      <c r="D17" s="49">
        <v>5</v>
      </c>
      <c r="E17" s="49">
        <v>530</v>
      </c>
      <c r="F17" s="53">
        <f>SUM(B17:E17)</f>
        <v>5603</v>
      </c>
      <c r="G17" s="17"/>
      <c r="H17" s="51" t="s">
        <v>1</v>
      </c>
      <c r="I17" s="54">
        <v>1129</v>
      </c>
      <c r="J17" s="54">
        <v>729</v>
      </c>
      <c r="K17" s="54"/>
      <c r="L17" s="54">
        <v>43</v>
      </c>
      <c r="M17" s="56">
        <f t="shared" ref="M17:M41" si="0">SUM(I17:L17)</f>
        <v>1901</v>
      </c>
      <c r="N17" s="57">
        <f>M17+'[1]CERT. VIGENTES'!G46</f>
        <v>1901</v>
      </c>
    </row>
    <row r="18" spans="1:50" ht="20.100000000000001" customHeight="1" x14ac:dyDescent="0.25">
      <c r="A18" s="51" t="s">
        <v>2</v>
      </c>
      <c r="B18" s="49">
        <v>299</v>
      </c>
      <c r="C18" s="49">
        <v>8</v>
      </c>
      <c r="D18" s="49">
        <v>1</v>
      </c>
      <c r="E18" s="49">
        <v>198</v>
      </c>
      <c r="F18" s="53">
        <f>SUM(B18:E18)</f>
        <v>506</v>
      </c>
      <c r="G18" s="17"/>
      <c r="H18" s="51" t="s">
        <v>2</v>
      </c>
      <c r="I18" s="54">
        <v>83</v>
      </c>
      <c r="J18" s="54">
        <v>4</v>
      </c>
      <c r="K18" s="54"/>
      <c r="L18" s="54">
        <v>10</v>
      </c>
      <c r="M18" s="56">
        <f t="shared" si="0"/>
        <v>97</v>
      </c>
      <c r="N18" s="57">
        <f>M18+'[1]CERT. VIGENTES'!G47</f>
        <v>97</v>
      </c>
    </row>
    <row r="19" spans="1:50" ht="20.100000000000001" customHeight="1" x14ac:dyDescent="0.25">
      <c r="A19" s="51" t="s">
        <v>3</v>
      </c>
      <c r="B19" s="49">
        <v>529</v>
      </c>
      <c r="C19" s="49">
        <v>47</v>
      </c>
      <c r="D19" s="49"/>
      <c r="E19" s="49">
        <v>220</v>
      </c>
      <c r="F19" s="53">
        <f>SUM(B19:E19)</f>
        <v>796</v>
      </c>
      <c r="G19" s="17"/>
      <c r="H19" s="51" t="s">
        <v>3</v>
      </c>
      <c r="I19" s="54">
        <v>127</v>
      </c>
      <c r="J19" s="54">
        <v>32</v>
      </c>
      <c r="K19" s="54"/>
      <c r="L19" s="54">
        <v>2</v>
      </c>
      <c r="M19" s="56">
        <f t="shared" si="0"/>
        <v>161</v>
      </c>
      <c r="N19" s="57">
        <f>M19+'[1]CERT. VIGENTES'!G48</f>
        <v>161</v>
      </c>
    </row>
    <row r="20" spans="1:50" s="1" customFormat="1" ht="20.100000000000001" customHeight="1" x14ac:dyDescent="0.25">
      <c r="A20" s="51" t="s">
        <v>4</v>
      </c>
      <c r="B20" s="49">
        <v>516</v>
      </c>
      <c r="C20" s="49">
        <v>189</v>
      </c>
      <c r="D20" s="49"/>
      <c r="E20" s="49">
        <v>126</v>
      </c>
      <c r="F20" s="53">
        <f t="shared" ref="F20:F41" si="1">SUM(B20:E20)</f>
        <v>831</v>
      </c>
      <c r="G20" s="10"/>
      <c r="H20" s="51" t="s">
        <v>4</v>
      </c>
      <c r="I20" s="54">
        <v>118</v>
      </c>
      <c r="J20" s="54">
        <v>107</v>
      </c>
      <c r="K20" s="54"/>
      <c r="L20" s="54">
        <v>7</v>
      </c>
      <c r="M20" s="56">
        <f t="shared" si="0"/>
        <v>232</v>
      </c>
      <c r="N20" s="57">
        <f>M20+'[1]CERT. VIGENTES'!G49</f>
        <v>232</v>
      </c>
      <c r="O20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</row>
    <row r="21" spans="1:50" s="1" customFormat="1" ht="20.100000000000001" customHeight="1" x14ac:dyDescent="0.25">
      <c r="A21" s="51" t="s">
        <v>5</v>
      </c>
      <c r="B21" s="49">
        <v>1101</v>
      </c>
      <c r="C21" s="49">
        <v>233</v>
      </c>
      <c r="D21" s="49"/>
      <c r="E21" s="49">
        <v>289</v>
      </c>
      <c r="F21" s="53">
        <f t="shared" si="1"/>
        <v>1623</v>
      </c>
      <c r="G21" s="10"/>
      <c r="H21" s="51" t="s">
        <v>5</v>
      </c>
      <c r="I21" s="54">
        <v>387</v>
      </c>
      <c r="J21" s="54">
        <v>111</v>
      </c>
      <c r="K21" s="54"/>
      <c r="L21" s="54">
        <v>27</v>
      </c>
      <c r="M21" s="56">
        <f t="shared" si="0"/>
        <v>525</v>
      </c>
      <c r="N21" s="57">
        <f>M21+'[1]CERT. VIGENTES'!G50</f>
        <v>525</v>
      </c>
      <c r="O21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</row>
    <row r="22" spans="1:50" ht="20.100000000000001" customHeight="1" x14ac:dyDescent="0.25">
      <c r="A22" s="51" t="s">
        <v>6</v>
      </c>
      <c r="B22" s="49">
        <v>850</v>
      </c>
      <c r="C22" s="49">
        <v>169</v>
      </c>
      <c r="D22" s="49">
        <v>16</v>
      </c>
      <c r="E22" s="49">
        <v>272</v>
      </c>
      <c r="F22" s="53">
        <f t="shared" si="1"/>
        <v>1307</v>
      </c>
      <c r="G22" s="17"/>
      <c r="H22" s="51" t="s">
        <v>6</v>
      </c>
      <c r="I22" s="54">
        <v>125</v>
      </c>
      <c r="J22" s="54">
        <v>111</v>
      </c>
      <c r="K22" s="54"/>
      <c r="L22" s="54">
        <v>13</v>
      </c>
      <c r="M22" s="56">
        <f t="shared" si="0"/>
        <v>249</v>
      </c>
      <c r="N22" s="57">
        <f>M22+'[1]CERT. VIGENTES'!G51</f>
        <v>249</v>
      </c>
    </row>
    <row r="23" spans="1:50" ht="20.100000000000001" customHeight="1" x14ac:dyDescent="0.25">
      <c r="A23" s="51" t="s">
        <v>7</v>
      </c>
      <c r="B23" s="49">
        <v>1951</v>
      </c>
      <c r="C23" s="49">
        <v>1155</v>
      </c>
      <c r="D23" s="49"/>
      <c r="E23" s="49">
        <v>333</v>
      </c>
      <c r="F23" s="53">
        <f t="shared" si="1"/>
        <v>3439</v>
      </c>
      <c r="G23" s="17"/>
      <c r="H23" s="51" t="s">
        <v>7</v>
      </c>
      <c r="I23" s="54">
        <v>311</v>
      </c>
      <c r="J23" s="54">
        <v>691</v>
      </c>
      <c r="K23" s="54"/>
      <c r="L23" s="54">
        <v>38</v>
      </c>
      <c r="M23" s="56">
        <f t="shared" si="0"/>
        <v>1040</v>
      </c>
      <c r="N23" s="57">
        <f>M23+'[1]CERT. VIGENTES'!G52</f>
        <v>1040</v>
      </c>
    </row>
    <row r="24" spans="1:50" ht="20.100000000000001" customHeight="1" x14ac:dyDescent="0.25">
      <c r="A24" s="51" t="s">
        <v>8</v>
      </c>
      <c r="B24" s="49">
        <v>581</v>
      </c>
      <c r="C24" s="49">
        <v>109</v>
      </c>
      <c r="D24" s="49"/>
      <c r="E24" s="49">
        <v>286</v>
      </c>
      <c r="F24" s="53">
        <f t="shared" si="1"/>
        <v>976</v>
      </c>
      <c r="G24" s="17"/>
      <c r="H24" s="51" t="s">
        <v>8</v>
      </c>
      <c r="I24" s="54">
        <v>178</v>
      </c>
      <c r="J24" s="54">
        <v>51</v>
      </c>
      <c r="K24" s="54"/>
      <c r="L24" s="54">
        <v>16</v>
      </c>
      <c r="M24" s="56">
        <f t="shared" si="0"/>
        <v>245</v>
      </c>
      <c r="N24" s="57">
        <f>M24+'[1]CERT. VIGENTES'!G53</f>
        <v>245</v>
      </c>
    </row>
    <row r="25" spans="1:50" ht="20.100000000000001" customHeight="1" x14ac:dyDescent="0.25">
      <c r="A25" s="51" t="s">
        <v>24</v>
      </c>
      <c r="B25" s="49">
        <v>306</v>
      </c>
      <c r="C25" s="49">
        <v>27</v>
      </c>
      <c r="D25" s="49">
        <v>1</v>
      </c>
      <c r="E25" s="49">
        <v>21</v>
      </c>
      <c r="F25" s="53">
        <f t="shared" si="1"/>
        <v>355</v>
      </c>
      <c r="G25" s="17"/>
      <c r="H25" s="51" t="s">
        <v>24</v>
      </c>
      <c r="I25" s="54">
        <v>96</v>
      </c>
      <c r="J25" s="54">
        <v>24</v>
      </c>
      <c r="K25" s="54"/>
      <c r="L25" s="54">
        <v>5</v>
      </c>
      <c r="M25" s="56">
        <f t="shared" si="0"/>
        <v>125</v>
      </c>
      <c r="N25" s="57">
        <f>M25+'[1]CERT. VIGENTES'!G54</f>
        <v>125</v>
      </c>
    </row>
    <row r="26" spans="1:50" ht="20.100000000000001" customHeight="1" x14ac:dyDescent="0.25">
      <c r="A26" s="51" t="s">
        <v>9</v>
      </c>
      <c r="B26" s="49">
        <v>16554</v>
      </c>
      <c r="C26" s="49">
        <v>6369</v>
      </c>
      <c r="D26" s="49">
        <v>18</v>
      </c>
      <c r="E26" s="49">
        <v>1427</v>
      </c>
      <c r="F26" s="53">
        <f t="shared" si="1"/>
        <v>24368</v>
      </c>
      <c r="G26" s="17"/>
      <c r="H26" s="51" t="s">
        <v>9</v>
      </c>
      <c r="I26" s="54">
        <v>4378</v>
      </c>
      <c r="J26" s="54">
        <v>4771</v>
      </c>
      <c r="K26" s="54">
        <v>13</v>
      </c>
      <c r="L26" s="54">
        <v>26</v>
      </c>
      <c r="M26" s="56">
        <f t="shared" si="0"/>
        <v>9188</v>
      </c>
      <c r="N26" s="57">
        <f>M26+'[1]CERT. VIGENTES'!G55</f>
        <v>9188</v>
      </c>
    </row>
    <row r="27" spans="1:50" ht="20.100000000000001" customHeight="1" x14ac:dyDescent="0.25">
      <c r="A27" s="51" t="s">
        <v>10</v>
      </c>
      <c r="B27" s="49">
        <v>1196</v>
      </c>
      <c r="C27" s="49">
        <v>443</v>
      </c>
      <c r="D27" s="49">
        <v>1</v>
      </c>
      <c r="E27" s="49">
        <v>344</v>
      </c>
      <c r="F27" s="53">
        <f t="shared" si="1"/>
        <v>1984</v>
      </c>
      <c r="G27" s="17"/>
      <c r="H27" s="51" t="s">
        <v>10</v>
      </c>
      <c r="I27" s="54">
        <v>305</v>
      </c>
      <c r="J27" s="54">
        <v>341</v>
      </c>
      <c r="K27" s="54"/>
      <c r="L27" s="54">
        <v>16</v>
      </c>
      <c r="M27" s="56">
        <f t="shared" si="0"/>
        <v>662</v>
      </c>
      <c r="N27" s="57">
        <f>M27+'[1]CERT. VIGENTES'!G56</f>
        <v>662</v>
      </c>
    </row>
    <row r="28" spans="1:50" ht="20.100000000000001" customHeight="1" x14ac:dyDescent="0.25">
      <c r="A28" s="51" t="s">
        <v>11</v>
      </c>
      <c r="B28" s="49">
        <v>1528</v>
      </c>
      <c r="C28" s="49">
        <v>242</v>
      </c>
      <c r="D28" s="49"/>
      <c r="E28" s="49">
        <v>408</v>
      </c>
      <c r="F28" s="53">
        <f t="shared" si="1"/>
        <v>2178</v>
      </c>
      <c r="G28" s="17"/>
      <c r="H28" s="51" t="s">
        <v>11</v>
      </c>
      <c r="I28" s="54">
        <v>342</v>
      </c>
      <c r="J28" s="54">
        <v>113</v>
      </c>
      <c r="K28" s="54"/>
      <c r="L28" s="54">
        <v>38</v>
      </c>
      <c r="M28" s="56">
        <f t="shared" si="0"/>
        <v>493</v>
      </c>
      <c r="N28" s="57">
        <f>M28+'[1]CERT. VIGENTES'!G57</f>
        <v>493</v>
      </c>
    </row>
    <row r="29" spans="1:50" ht="20.100000000000001" customHeight="1" x14ac:dyDescent="0.25">
      <c r="A29" s="51" t="s">
        <v>25</v>
      </c>
      <c r="B29" s="49">
        <v>727</v>
      </c>
      <c r="C29" s="49">
        <v>136</v>
      </c>
      <c r="D29" s="49"/>
      <c r="E29" s="49">
        <v>275</v>
      </c>
      <c r="F29" s="53">
        <f t="shared" si="1"/>
        <v>1138</v>
      </c>
      <c r="G29" s="17"/>
      <c r="H29" s="51" t="s">
        <v>25</v>
      </c>
      <c r="I29" s="54">
        <v>112</v>
      </c>
      <c r="J29" s="54">
        <v>80</v>
      </c>
      <c r="K29" s="54"/>
      <c r="L29" s="54">
        <v>5</v>
      </c>
      <c r="M29" s="56">
        <f t="shared" si="0"/>
        <v>197</v>
      </c>
      <c r="N29" s="57">
        <f>M29+'[1]CERT. VIGENTES'!G58</f>
        <v>197</v>
      </c>
    </row>
    <row r="30" spans="1:50" ht="20.100000000000001" customHeight="1" x14ac:dyDescent="0.25">
      <c r="A30" s="51" t="s">
        <v>26</v>
      </c>
      <c r="B30" s="49">
        <v>2149</v>
      </c>
      <c r="C30" s="49">
        <v>635</v>
      </c>
      <c r="D30" s="49">
        <v>1</v>
      </c>
      <c r="E30" s="49">
        <v>508</v>
      </c>
      <c r="F30" s="53">
        <f t="shared" si="1"/>
        <v>3293</v>
      </c>
      <c r="G30" s="17"/>
      <c r="H30" s="51" t="s">
        <v>26</v>
      </c>
      <c r="I30" s="54">
        <v>547</v>
      </c>
      <c r="J30" s="54">
        <v>452</v>
      </c>
      <c r="K30" s="54"/>
      <c r="L30" s="54">
        <v>21</v>
      </c>
      <c r="M30" s="56">
        <f t="shared" si="0"/>
        <v>1020</v>
      </c>
      <c r="N30" s="57">
        <f>M30+'[1]CERT. VIGENTES'!G59</f>
        <v>1020</v>
      </c>
    </row>
    <row r="31" spans="1:50" ht="20.100000000000001" customHeight="1" x14ac:dyDescent="0.25">
      <c r="A31" s="51" t="s">
        <v>12</v>
      </c>
      <c r="B31" s="49">
        <v>327</v>
      </c>
      <c r="C31" s="49">
        <v>25</v>
      </c>
      <c r="D31" s="49"/>
      <c r="E31" s="49">
        <v>150</v>
      </c>
      <c r="F31" s="53">
        <f t="shared" si="1"/>
        <v>502</v>
      </c>
      <c r="G31" s="17"/>
      <c r="H31" s="51" t="s">
        <v>12</v>
      </c>
      <c r="I31" s="54">
        <v>101</v>
      </c>
      <c r="J31" s="54">
        <v>14</v>
      </c>
      <c r="K31" s="54"/>
      <c r="L31" s="54">
        <v>15</v>
      </c>
      <c r="M31" s="56">
        <f t="shared" si="0"/>
        <v>130</v>
      </c>
      <c r="N31" s="57">
        <f>M31+'[1]CERT. VIGENTES'!G60</f>
        <v>130</v>
      </c>
    </row>
    <row r="32" spans="1:50" ht="20.100000000000001" customHeight="1" x14ac:dyDescent="0.25">
      <c r="A32" s="51" t="s">
        <v>13</v>
      </c>
      <c r="B32" s="49">
        <v>248</v>
      </c>
      <c r="C32" s="49">
        <v>11</v>
      </c>
      <c r="D32" s="49"/>
      <c r="E32" s="49">
        <v>73</v>
      </c>
      <c r="F32" s="53">
        <f t="shared" si="1"/>
        <v>332</v>
      </c>
      <c r="G32" s="17"/>
      <c r="H32" s="51" t="s">
        <v>13</v>
      </c>
      <c r="I32" s="54">
        <v>98</v>
      </c>
      <c r="J32" s="54">
        <v>8</v>
      </c>
      <c r="K32" s="54"/>
      <c r="L32" s="54">
        <v>2</v>
      </c>
      <c r="M32" s="56">
        <f t="shared" si="0"/>
        <v>108</v>
      </c>
      <c r="N32" s="57">
        <f>M32+'[1]CERT. VIGENTES'!G61</f>
        <v>108</v>
      </c>
    </row>
    <row r="33" spans="1:15" ht="20.100000000000001" customHeight="1" x14ac:dyDescent="0.25">
      <c r="A33" s="51" t="s">
        <v>14</v>
      </c>
      <c r="B33" s="49">
        <v>306</v>
      </c>
      <c r="C33" s="49">
        <v>46</v>
      </c>
      <c r="D33" s="49"/>
      <c r="E33" s="49">
        <v>88</v>
      </c>
      <c r="F33" s="53">
        <f t="shared" si="1"/>
        <v>440</v>
      </c>
      <c r="G33" s="17"/>
      <c r="H33" s="51" t="s">
        <v>14</v>
      </c>
      <c r="I33" s="54">
        <v>47</v>
      </c>
      <c r="J33" s="54">
        <v>21</v>
      </c>
      <c r="K33" s="54"/>
      <c r="L33" s="54">
        <v>9</v>
      </c>
      <c r="M33" s="56">
        <f t="shared" si="0"/>
        <v>77</v>
      </c>
      <c r="N33" s="57">
        <f>M33+'[1]CERT. VIGENTES'!G62</f>
        <v>77</v>
      </c>
    </row>
    <row r="34" spans="1:15" ht="20.100000000000001" customHeight="1" x14ac:dyDescent="0.25">
      <c r="A34" s="51" t="s">
        <v>15</v>
      </c>
      <c r="B34" s="49">
        <v>331</v>
      </c>
      <c r="C34" s="49">
        <v>37</v>
      </c>
      <c r="D34" s="49">
        <v>2</v>
      </c>
      <c r="E34" s="49">
        <v>75</v>
      </c>
      <c r="F34" s="53">
        <f t="shared" si="1"/>
        <v>445</v>
      </c>
      <c r="G34" s="17"/>
      <c r="H34" s="51" t="s">
        <v>15</v>
      </c>
      <c r="I34" s="54">
        <v>107</v>
      </c>
      <c r="J34" s="54">
        <v>18</v>
      </c>
      <c r="K34" s="54"/>
      <c r="L34" s="54">
        <v>12</v>
      </c>
      <c r="M34" s="56">
        <f t="shared" si="0"/>
        <v>137</v>
      </c>
      <c r="N34" s="57">
        <f>M34+'[1]CERT. VIGENTES'!G63</f>
        <v>137</v>
      </c>
    </row>
    <row r="35" spans="1:15" ht="20.100000000000001" customHeight="1" x14ac:dyDescent="0.25">
      <c r="A35" s="51" t="s">
        <v>16</v>
      </c>
      <c r="B35" s="49">
        <v>23120</v>
      </c>
      <c r="C35" s="49">
        <v>9691</v>
      </c>
      <c r="D35" s="49">
        <v>216</v>
      </c>
      <c r="E35" s="49">
        <v>1519</v>
      </c>
      <c r="F35" s="53">
        <f t="shared" si="1"/>
        <v>34546</v>
      </c>
      <c r="G35" s="17"/>
      <c r="H35" s="51" t="s">
        <v>16</v>
      </c>
      <c r="I35" s="54">
        <v>10752</v>
      </c>
      <c r="J35" s="54">
        <v>6795</v>
      </c>
      <c r="K35" s="54">
        <v>30</v>
      </c>
      <c r="L35" s="54">
        <v>39</v>
      </c>
      <c r="M35" s="56">
        <f t="shared" si="0"/>
        <v>17616</v>
      </c>
      <c r="N35" s="57">
        <f>M35+'[1]CERT. VIGENTES'!G64</f>
        <v>17616</v>
      </c>
    </row>
    <row r="36" spans="1:15" ht="20.100000000000001" customHeight="1" x14ac:dyDescent="0.25">
      <c r="A36" s="51" t="s">
        <v>17</v>
      </c>
      <c r="B36" s="49">
        <v>420</v>
      </c>
      <c r="C36" s="49">
        <v>67</v>
      </c>
      <c r="D36" s="49"/>
      <c r="E36" s="49">
        <v>123</v>
      </c>
      <c r="F36" s="53">
        <f t="shared" si="1"/>
        <v>610</v>
      </c>
      <c r="G36" s="17"/>
      <c r="H36" s="51" t="s">
        <v>17</v>
      </c>
      <c r="I36" s="54">
        <v>118</v>
      </c>
      <c r="J36" s="54">
        <v>33</v>
      </c>
      <c r="K36" s="54"/>
      <c r="L36" s="54">
        <v>4</v>
      </c>
      <c r="M36" s="56">
        <f t="shared" si="0"/>
        <v>155</v>
      </c>
      <c r="N36" s="57">
        <f>M36+'[1]CERT. VIGENTES'!G65</f>
        <v>155</v>
      </c>
    </row>
    <row r="37" spans="1:15" ht="54.75" customHeight="1" x14ac:dyDescent="0.25">
      <c r="A37" s="52" t="s">
        <v>33</v>
      </c>
      <c r="B37" s="49">
        <v>796</v>
      </c>
      <c r="C37" s="49">
        <v>270</v>
      </c>
      <c r="D37" s="49">
        <v>5</v>
      </c>
      <c r="E37" s="49">
        <v>224</v>
      </c>
      <c r="F37" s="53">
        <f t="shared" si="1"/>
        <v>1295</v>
      </c>
      <c r="G37" s="17"/>
      <c r="H37" s="52" t="s">
        <v>33</v>
      </c>
      <c r="I37" s="54">
        <v>121</v>
      </c>
      <c r="J37" s="54">
        <v>158</v>
      </c>
      <c r="K37" s="54"/>
      <c r="L37" s="54">
        <v>28</v>
      </c>
      <c r="M37" s="56">
        <f t="shared" si="0"/>
        <v>307</v>
      </c>
      <c r="N37" s="57">
        <f>M37+'[1]CERT. VIGENTES'!G66</f>
        <v>307</v>
      </c>
    </row>
    <row r="38" spans="1:15" ht="20.100000000000001" customHeight="1" x14ac:dyDescent="0.25">
      <c r="A38" s="51" t="s">
        <v>18</v>
      </c>
      <c r="B38" s="49">
        <v>414</v>
      </c>
      <c r="C38" s="49">
        <v>47</v>
      </c>
      <c r="D38" s="49">
        <v>2</v>
      </c>
      <c r="E38" s="49">
        <v>118</v>
      </c>
      <c r="F38" s="53">
        <f t="shared" si="1"/>
        <v>581</v>
      </c>
      <c r="G38" s="17"/>
      <c r="H38" s="51" t="s">
        <v>18</v>
      </c>
      <c r="I38" s="54">
        <v>61</v>
      </c>
      <c r="J38" s="54">
        <v>32</v>
      </c>
      <c r="K38" s="54"/>
      <c r="L38" s="54">
        <v>5</v>
      </c>
      <c r="M38" s="56">
        <f t="shared" si="0"/>
        <v>98</v>
      </c>
      <c r="N38" s="57">
        <f>M38+'[1]CERT. VIGENTES'!G67</f>
        <v>98</v>
      </c>
    </row>
    <row r="39" spans="1:15" ht="20.100000000000001" customHeight="1" x14ac:dyDescent="0.25">
      <c r="A39" s="51" t="s">
        <v>19</v>
      </c>
      <c r="B39" s="49">
        <v>1937</v>
      </c>
      <c r="C39" s="49">
        <v>561</v>
      </c>
      <c r="D39" s="49">
        <v>12</v>
      </c>
      <c r="E39" s="49">
        <v>270</v>
      </c>
      <c r="F39" s="53">
        <f t="shared" si="1"/>
        <v>2780</v>
      </c>
      <c r="G39" s="17"/>
      <c r="H39" s="51" t="s">
        <v>19</v>
      </c>
      <c r="I39" s="54">
        <v>382</v>
      </c>
      <c r="J39" s="54">
        <v>415</v>
      </c>
      <c r="K39" s="54"/>
      <c r="L39" s="54">
        <v>19</v>
      </c>
      <c r="M39" s="56">
        <f t="shared" si="0"/>
        <v>816</v>
      </c>
      <c r="N39" s="57">
        <f>M39+'[1]CERT. VIGENTES'!G68</f>
        <v>816</v>
      </c>
    </row>
    <row r="40" spans="1:15" ht="20.100000000000001" customHeight="1" x14ac:dyDescent="0.25">
      <c r="A40" s="51" t="s">
        <v>20</v>
      </c>
      <c r="B40" s="49">
        <v>267</v>
      </c>
      <c r="C40" s="49">
        <v>9</v>
      </c>
      <c r="D40" s="49"/>
      <c r="E40" s="49">
        <v>112</v>
      </c>
      <c r="F40" s="53">
        <f>SUM(B40:E40)</f>
        <v>388</v>
      </c>
      <c r="G40" s="17"/>
      <c r="H40" s="51" t="s">
        <v>20</v>
      </c>
      <c r="I40" s="54">
        <v>63</v>
      </c>
      <c r="J40" s="54">
        <v>3</v>
      </c>
      <c r="K40" s="54"/>
      <c r="L40" s="54">
        <v>6</v>
      </c>
      <c r="M40" s="56">
        <f t="shared" si="0"/>
        <v>72</v>
      </c>
      <c r="N40" s="57">
        <f>M40+'[1]CERT. VIGENTES'!G69</f>
        <v>72</v>
      </c>
    </row>
    <row r="41" spans="1:15" ht="20.100000000000001" customHeight="1" x14ac:dyDescent="0.25">
      <c r="A41" s="51" t="s">
        <v>27</v>
      </c>
      <c r="B41" s="49">
        <v>220</v>
      </c>
      <c r="C41" s="49">
        <v>2</v>
      </c>
      <c r="D41" s="49"/>
      <c r="E41" s="49">
        <v>1</v>
      </c>
      <c r="F41" s="53">
        <f t="shared" si="1"/>
        <v>223</v>
      </c>
      <c r="G41" s="17"/>
      <c r="H41" s="51" t="s">
        <v>27</v>
      </c>
      <c r="I41" s="54">
        <v>35</v>
      </c>
      <c r="J41" s="54"/>
      <c r="K41" s="54"/>
      <c r="L41" s="54">
        <v>4</v>
      </c>
      <c r="M41" s="56">
        <f t="shared" si="0"/>
        <v>39</v>
      </c>
      <c r="N41" s="57">
        <f>M41+'[1]CERT. VIGENTES'!G70</f>
        <v>39</v>
      </c>
    </row>
    <row r="42" spans="1:15" ht="61.5" customHeight="1" thickBot="1" x14ac:dyDescent="0.3">
      <c r="A42" s="117" t="s">
        <v>44</v>
      </c>
      <c r="B42" s="113">
        <f>SUM(B17:B41)</f>
        <v>60928</v>
      </c>
      <c r="C42" s="114">
        <f>SUM(C17:C41)</f>
        <v>21341</v>
      </c>
      <c r="D42" s="114">
        <f>SUM(D17:D41)</f>
        <v>280</v>
      </c>
      <c r="E42" s="115">
        <f>SUM(E17:E41)</f>
        <v>7990</v>
      </c>
      <c r="F42" s="116">
        <f>SUM(F17:F41)</f>
        <v>90539</v>
      </c>
      <c r="G42" s="121"/>
      <c r="H42" s="118" t="s">
        <v>47</v>
      </c>
      <c r="I42" s="119">
        <f>SUM(I17:I41)</f>
        <v>20123</v>
      </c>
      <c r="J42" s="119">
        <f>SUM(J17:J41)</f>
        <v>15114</v>
      </c>
      <c r="K42" s="119">
        <f>SUM(K17:K41)</f>
        <v>43</v>
      </c>
      <c r="L42" s="119">
        <f>SUM(L17:L41)</f>
        <v>410</v>
      </c>
      <c r="M42" s="120">
        <f>SUM(M17:M41)</f>
        <v>35690</v>
      </c>
      <c r="N42" s="58" t="s">
        <v>48</v>
      </c>
      <c r="O42" s="55">
        <f>M42+F42</f>
        <v>126229</v>
      </c>
    </row>
    <row r="43" spans="1:15" ht="32.25" customHeight="1" thickBot="1" x14ac:dyDescent="0.3">
      <c r="A43" s="17"/>
      <c r="B43" s="17"/>
      <c r="C43" s="17"/>
      <c r="D43" s="17"/>
      <c r="E43" s="17"/>
      <c r="G43" s="17"/>
      <c r="H43" s="59" t="s">
        <v>49</v>
      </c>
      <c r="I43" s="60">
        <f>I42+B42</f>
        <v>81051</v>
      </c>
      <c r="J43" s="60">
        <f>J42+C42</f>
        <v>36455</v>
      </c>
      <c r="K43" s="60">
        <f>K42+D42</f>
        <v>323</v>
      </c>
      <c r="L43" s="61">
        <f>L42+E42</f>
        <v>8400</v>
      </c>
      <c r="M43" s="16"/>
      <c r="N43" s="17"/>
      <c r="O43" s="17"/>
    </row>
    <row r="44" spans="1:15" ht="20.100000000000001" customHeight="1" x14ac:dyDescent="0.25">
      <c r="L44">
        <f>+L21</f>
        <v>27</v>
      </c>
    </row>
    <row r="45" spans="1:15" ht="20.100000000000001" customHeight="1" x14ac:dyDescent="0.25">
      <c r="A45" s="159" t="s">
        <v>67</v>
      </c>
      <c r="B45" s="159"/>
      <c r="C45" s="159"/>
      <c r="D45" s="159"/>
      <c r="E45" s="159"/>
      <c r="F45" s="159"/>
      <c r="G45" s="159"/>
      <c r="H45" s="159"/>
      <c r="I45" s="159"/>
    </row>
    <row r="46" spans="1:15" ht="20.100000000000001" customHeight="1" x14ac:dyDescent="0.25"/>
    <row r="47" spans="1:15" ht="20.100000000000001" customHeight="1" x14ac:dyDescent="0.25"/>
    <row r="48" spans="1:15" ht="20.100000000000001" customHeight="1" x14ac:dyDescent="0.25"/>
    <row r="49" ht="20.100000000000001" customHeight="1" x14ac:dyDescent="0.25"/>
    <row r="50" ht="20.100000000000001" customHeight="1" x14ac:dyDescent="0.25"/>
    <row r="51" ht="20.100000000000001" customHeight="1" x14ac:dyDescent="0.25"/>
    <row r="52" ht="20.100000000000001" customHeight="1" x14ac:dyDescent="0.25"/>
    <row r="53" ht="20.100000000000001" customHeight="1" x14ac:dyDescent="0.25"/>
    <row r="54" ht="20.100000000000001" customHeight="1" x14ac:dyDescent="0.25"/>
    <row r="55" ht="20.100000000000001" customHeight="1" x14ac:dyDescent="0.25"/>
    <row r="56" ht="20.100000000000001" customHeight="1" x14ac:dyDescent="0.25"/>
    <row r="57" ht="20.100000000000001" customHeight="1" x14ac:dyDescent="0.25"/>
    <row r="58" ht="20.100000000000001" customHeight="1" x14ac:dyDescent="0.25"/>
    <row r="59" ht="20.100000000000001" customHeight="1" x14ac:dyDescent="0.25"/>
    <row r="60" ht="20.100000000000001" customHeight="1" x14ac:dyDescent="0.25"/>
    <row r="61" ht="20.100000000000001" customHeight="1" x14ac:dyDescent="0.25"/>
    <row r="62" ht="20.100000000000001" customHeight="1" x14ac:dyDescent="0.25"/>
    <row r="63" ht="20.100000000000001" customHeight="1" x14ac:dyDescent="0.25"/>
    <row r="64" ht="20.100000000000001" customHeight="1" x14ac:dyDescent="0.25"/>
    <row r="65" ht="20.100000000000001" customHeight="1" x14ac:dyDescent="0.25"/>
    <row r="66" ht="20.100000000000001" customHeight="1" x14ac:dyDescent="0.25"/>
    <row r="67" ht="20.100000000000001" customHeight="1" x14ac:dyDescent="0.25"/>
    <row r="68" ht="20.100000000000001" customHeight="1" x14ac:dyDescent="0.25"/>
    <row r="69" ht="20.100000000000001" customHeight="1" x14ac:dyDescent="0.25"/>
    <row r="70" ht="20.100000000000001" customHeight="1" x14ac:dyDescent="0.25"/>
    <row r="71" ht="20.100000000000001" customHeight="1" x14ac:dyDescent="0.25"/>
    <row r="72" ht="20.100000000000001" customHeight="1" x14ac:dyDescent="0.25"/>
    <row r="73" ht="20.100000000000001" customHeight="1" x14ac:dyDescent="0.25"/>
    <row r="74" ht="20.100000000000001" customHeight="1" x14ac:dyDescent="0.25"/>
    <row r="75" ht="20.100000000000001" customHeight="1" x14ac:dyDescent="0.25"/>
    <row r="76" ht="20.100000000000001" customHeight="1" x14ac:dyDescent="0.25"/>
    <row r="77" ht="20.100000000000001" customHeight="1" x14ac:dyDescent="0.25"/>
    <row r="78" ht="20.100000000000001" customHeight="1" x14ac:dyDescent="0.25"/>
    <row r="79" ht="20.100000000000001" customHeight="1" x14ac:dyDescent="0.25"/>
    <row r="80" ht="20.100000000000001" customHeight="1" x14ac:dyDescent="0.25"/>
    <row r="81" ht="20.100000000000001" customHeight="1" x14ac:dyDescent="0.25"/>
    <row r="82" ht="20.100000000000001" customHeight="1" x14ac:dyDescent="0.25"/>
    <row r="83" ht="20.100000000000001" customHeight="1" x14ac:dyDescent="0.25"/>
    <row r="84" ht="20.100000000000001" customHeight="1" x14ac:dyDescent="0.25"/>
    <row r="85" ht="20.100000000000001" customHeight="1" x14ac:dyDescent="0.25"/>
    <row r="86" ht="20.100000000000001" customHeight="1" x14ac:dyDescent="0.25"/>
    <row r="87" ht="20.100000000000001" customHeight="1" x14ac:dyDescent="0.25"/>
    <row r="88" ht="20.100000000000001" customHeight="1" x14ac:dyDescent="0.25"/>
    <row r="89" ht="20.100000000000001" customHeight="1" x14ac:dyDescent="0.25"/>
    <row r="90" ht="20.100000000000001" customHeight="1" x14ac:dyDescent="0.25"/>
    <row r="91" ht="20.100000000000001" customHeight="1" x14ac:dyDescent="0.25"/>
    <row r="92" ht="20.100000000000001" customHeight="1" x14ac:dyDescent="0.25"/>
    <row r="93" ht="20.100000000000001" customHeight="1" x14ac:dyDescent="0.25"/>
    <row r="94" ht="20.100000000000001" customHeight="1" x14ac:dyDescent="0.25"/>
    <row r="95" ht="20.100000000000001" customHeight="1" x14ac:dyDescent="0.25"/>
    <row r="96" ht="20.100000000000001" customHeight="1" x14ac:dyDescent="0.25"/>
    <row r="97" ht="20.100000000000001" customHeight="1" x14ac:dyDescent="0.25"/>
    <row r="98" ht="20.100000000000001" customHeight="1" x14ac:dyDescent="0.25"/>
    <row r="99" ht="20.100000000000001" customHeight="1" x14ac:dyDescent="0.25"/>
    <row r="100" ht="20.100000000000001" customHeight="1" x14ac:dyDescent="0.25"/>
    <row r="101" ht="20.100000000000001" customHeight="1" x14ac:dyDescent="0.25"/>
    <row r="102" ht="20.100000000000001" customHeight="1" x14ac:dyDescent="0.25"/>
    <row r="103" ht="20.100000000000001" customHeight="1" x14ac:dyDescent="0.25"/>
    <row r="104" ht="20.100000000000001" customHeight="1" x14ac:dyDescent="0.25"/>
    <row r="105" ht="20.100000000000001" customHeight="1" x14ac:dyDescent="0.25"/>
    <row r="106" ht="20.100000000000001" customHeight="1" x14ac:dyDescent="0.25"/>
    <row r="107" ht="20.100000000000001" customHeight="1" x14ac:dyDescent="0.25"/>
    <row r="108" ht="20.100000000000001" customHeight="1" x14ac:dyDescent="0.25"/>
    <row r="109" ht="20.100000000000001" customHeight="1" x14ac:dyDescent="0.25"/>
    <row r="110" ht="20.100000000000001" customHeight="1" x14ac:dyDescent="0.25"/>
    <row r="111" ht="20.100000000000001" customHeight="1" x14ac:dyDescent="0.25"/>
    <row r="112" ht="20.100000000000001" customHeight="1" x14ac:dyDescent="0.25"/>
    <row r="113" ht="20.100000000000001" customHeight="1" x14ac:dyDescent="0.25"/>
    <row r="114" ht="20.100000000000001" customHeight="1" x14ac:dyDescent="0.25"/>
    <row r="115" ht="20.100000000000001" customHeight="1" x14ac:dyDescent="0.25"/>
    <row r="116" ht="20.100000000000001" customHeight="1" x14ac:dyDescent="0.25"/>
    <row r="117" ht="20.100000000000001" customHeight="1" x14ac:dyDescent="0.25"/>
    <row r="118" ht="20.100000000000001" customHeight="1" x14ac:dyDescent="0.25"/>
    <row r="119" ht="20.100000000000001" customHeight="1" x14ac:dyDescent="0.25"/>
    <row r="120" ht="20.100000000000001" customHeight="1" x14ac:dyDescent="0.25"/>
    <row r="121" ht="20.100000000000001" customHeight="1" x14ac:dyDescent="0.25"/>
    <row r="122" ht="20.100000000000001" customHeight="1" x14ac:dyDescent="0.25"/>
    <row r="123" ht="20.100000000000001" customHeight="1" x14ac:dyDescent="0.25"/>
    <row r="124" ht="20.100000000000001" customHeight="1" x14ac:dyDescent="0.25"/>
    <row r="125" ht="20.100000000000001" customHeight="1" x14ac:dyDescent="0.25"/>
    <row r="126" ht="20.100000000000001" customHeight="1" x14ac:dyDescent="0.25"/>
    <row r="127" ht="20.100000000000001" customHeight="1" x14ac:dyDescent="0.25"/>
    <row r="128" ht="20.100000000000001" customHeight="1" x14ac:dyDescent="0.25"/>
    <row r="129" ht="20.100000000000001" customHeight="1" x14ac:dyDescent="0.25"/>
    <row r="130" ht="20.100000000000001" customHeight="1" x14ac:dyDescent="0.25"/>
    <row r="131" ht="20.100000000000001" customHeight="1" x14ac:dyDescent="0.25"/>
    <row r="132" ht="20.100000000000001" customHeight="1" x14ac:dyDescent="0.25"/>
    <row r="133" ht="20.100000000000001" customHeight="1" x14ac:dyDescent="0.25"/>
    <row r="134" ht="20.100000000000001" customHeight="1" x14ac:dyDescent="0.25"/>
    <row r="135" ht="20.100000000000001" customHeight="1" x14ac:dyDescent="0.25"/>
    <row r="136" ht="20.100000000000001" customHeight="1" x14ac:dyDescent="0.25"/>
    <row r="137" ht="20.100000000000001" customHeight="1" x14ac:dyDescent="0.25"/>
    <row r="138" ht="20.100000000000001" customHeight="1" x14ac:dyDescent="0.25"/>
    <row r="139" ht="20.100000000000001" customHeight="1" x14ac:dyDescent="0.25"/>
    <row r="140" ht="20.100000000000001" customHeight="1" x14ac:dyDescent="0.25"/>
    <row r="141" ht="20.100000000000001" customHeight="1" x14ac:dyDescent="0.25"/>
    <row r="142" ht="20.100000000000001" customHeight="1" x14ac:dyDescent="0.25"/>
    <row r="143" ht="20.100000000000001" customHeight="1" x14ac:dyDescent="0.25"/>
    <row r="144" ht="20.100000000000001" customHeight="1" x14ac:dyDescent="0.25"/>
    <row r="145" ht="20.100000000000001" customHeight="1" x14ac:dyDescent="0.25"/>
    <row r="146" ht="20.100000000000001" customHeight="1" x14ac:dyDescent="0.25"/>
    <row r="147" ht="20.100000000000001" customHeight="1" x14ac:dyDescent="0.25"/>
    <row r="148" ht="20.100000000000001" customHeight="1" x14ac:dyDescent="0.25"/>
    <row r="149" ht="20.100000000000001" customHeight="1" x14ac:dyDescent="0.25"/>
    <row r="150" ht="20.100000000000001" customHeight="1" x14ac:dyDescent="0.25"/>
    <row r="151" ht="20.100000000000001" customHeight="1" x14ac:dyDescent="0.25"/>
    <row r="152" ht="20.100000000000001" customHeight="1" x14ac:dyDescent="0.25"/>
    <row r="153" ht="20.100000000000001" customHeight="1" x14ac:dyDescent="0.25"/>
    <row r="154" ht="20.100000000000001" customHeight="1" x14ac:dyDescent="0.25"/>
    <row r="155" ht="20.100000000000001" customHeight="1" x14ac:dyDescent="0.25"/>
    <row r="156" ht="20.100000000000001" customHeight="1" x14ac:dyDescent="0.25"/>
    <row r="157" ht="20.100000000000001" customHeight="1" x14ac:dyDescent="0.25"/>
    <row r="158" ht="20.100000000000001" customHeight="1" x14ac:dyDescent="0.25"/>
    <row r="159" ht="20.100000000000001" customHeight="1" x14ac:dyDescent="0.25"/>
    <row r="160" ht="20.100000000000001" customHeight="1" x14ac:dyDescent="0.25"/>
    <row r="161" ht="20.100000000000001" customHeight="1" x14ac:dyDescent="0.25"/>
    <row r="162" ht="20.100000000000001" customHeight="1" x14ac:dyDescent="0.25"/>
    <row r="163" ht="20.100000000000001" customHeight="1" x14ac:dyDescent="0.25"/>
    <row r="164" ht="20.100000000000001" customHeight="1" x14ac:dyDescent="0.25"/>
    <row r="165" ht="20.100000000000001" customHeight="1" x14ac:dyDescent="0.25"/>
    <row r="166" ht="20.100000000000001" customHeight="1" x14ac:dyDescent="0.25"/>
    <row r="167" ht="20.100000000000001" customHeight="1" x14ac:dyDescent="0.25"/>
    <row r="168" ht="20.100000000000001" customHeight="1" x14ac:dyDescent="0.25"/>
    <row r="169" ht="20.100000000000001" customHeight="1" x14ac:dyDescent="0.25"/>
    <row r="170" ht="20.100000000000001" customHeight="1" x14ac:dyDescent="0.25"/>
    <row r="171" ht="20.100000000000001" customHeight="1" x14ac:dyDescent="0.25"/>
    <row r="172" ht="20.100000000000001" customHeight="1" x14ac:dyDescent="0.25"/>
    <row r="173" ht="20.100000000000001" customHeight="1" x14ac:dyDescent="0.25"/>
    <row r="174" ht="20.100000000000001" customHeight="1" x14ac:dyDescent="0.25"/>
    <row r="175" ht="20.100000000000001" customHeight="1" x14ac:dyDescent="0.25"/>
    <row r="176" ht="20.100000000000001" customHeight="1" x14ac:dyDescent="0.25"/>
    <row r="177" ht="20.100000000000001" customHeight="1" x14ac:dyDescent="0.25"/>
    <row r="178" ht="20.100000000000001" customHeight="1" x14ac:dyDescent="0.25"/>
    <row r="179" ht="20.100000000000001" customHeight="1" x14ac:dyDescent="0.25"/>
    <row r="180" ht="20.100000000000001" customHeight="1" x14ac:dyDescent="0.25"/>
    <row r="181" ht="20.100000000000001" customHeight="1" x14ac:dyDescent="0.25"/>
    <row r="182" ht="20.100000000000001" customHeight="1" x14ac:dyDescent="0.25"/>
    <row r="183" ht="20.100000000000001" customHeight="1" x14ac:dyDescent="0.25"/>
    <row r="184" ht="20.100000000000001" customHeight="1" x14ac:dyDescent="0.25"/>
    <row r="185" ht="20.100000000000001" customHeight="1" x14ac:dyDescent="0.25"/>
    <row r="186" ht="20.100000000000001" customHeight="1" x14ac:dyDescent="0.25"/>
    <row r="187" ht="20.100000000000001" customHeight="1" x14ac:dyDescent="0.25"/>
    <row r="188" ht="20.100000000000001" customHeight="1" x14ac:dyDescent="0.25"/>
    <row r="189" ht="20.100000000000001" customHeight="1" x14ac:dyDescent="0.25"/>
    <row r="190" ht="20.100000000000001" customHeight="1" x14ac:dyDescent="0.25"/>
    <row r="191" ht="20.100000000000001" customHeight="1" x14ac:dyDescent="0.25"/>
    <row r="192" ht="20.100000000000001" customHeight="1" x14ac:dyDescent="0.25"/>
    <row r="193" ht="20.100000000000001" customHeight="1" x14ac:dyDescent="0.25"/>
    <row r="194" ht="20.100000000000001" customHeight="1" x14ac:dyDescent="0.25"/>
    <row r="195" ht="20.100000000000001" customHeight="1" x14ac:dyDescent="0.25"/>
    <row r="196" ht="20.100000000000001" customHeight="1" x14ac:dyDescent="0.25"/>
    <row r="197" ht="20.100000000000001" customHeight="1" x14ac:dyDescent="0.25"/>
    <row r="198" ht="20.100000000000001" customHeight="1" x14ac:dyDescent="0.25"/>
    <row r="199" ht="20.100000000000001" customHeight="1" x14ac:dyDescent="0.25"/>
    <row r="200" ht="20.100000000000001" customHeight="1" x14ac:dyDescent="0.25"/>
    <row r="201" ht="20.100000000000001" customHeight="1" x14ac:dyDescent="0.25"/>
    <row r="202" ht="20.100000000000001" customHeight="1" x14ac:dyDescent="0.25"/>
    <row r="203" ht="20.100000000000001" customHeight="1" x14ac:dyDescent="0.25"/>
    <row r="204" ht="20.100000000000001" customHeight="1" x14ac:dyDescent="0.25"/>
    <row r="205" ht="20.100000000000001" customHeight="1" x14ac:dyDescent="0.25"/>
    <row r="206" ht="20.100000000000001" customHeight="1" x14ac:dyDescent="0.25"/>
    <row r="207" ht="20.100000000000001" customHeight="1" x14ac:dyDescent="0.25"/>
    <row r="208" ht="20.100000000000001" customHeight="1" x14ac:dyDescent="0.25"/>
    <row r="209" ht="20.100000000000001" customHeight="1" x14ac:dyDescent="0.25"/>
    <row r="210" ht="20.100000000000001" customHeight="1" x14ac:dyDescent="0.25"/>
    <row r="211" ht="20.100000000000001" customHeight="1" x14ac:dyDescent="0.25"/>
    <row r="212" ht="20.100000000000001" customHeight="1" x14ac:dyDescent="0.25"/>
    <row r="213" ht="20.100000000000001" customHeight="1" x14ac:dyDescent="0.25"/>
    <row r="214" ht="20.100000000000001" customHeight="1" x14ac:dyDescent="0.25"/>
    <row r="215" ht="20.100000000000001" customHeight="1" x14ac:dyDescent="0.25"/>
    <row r="216" ht="20.100000000000001" customHeight="1" x14ac:dyDescent="0.25"/>
    <row r="217" ht="20.100000000000001" customHeight="1" x14ac:dyDescent="0.25"/>
    <row r="218" ht="20.100000000000001" customHeight="1" x14ac:dyDescent="0.25"/>
    <row r="219" ht="20.100000000000001" customHeight="1" x14ac:dyDescent="0.25"/>
    <row r="220" ht="20.100000000000001" customHeight="1" x14ac:dyDescent="0.25"/>
    <row r="221" ht="20.100000000000001" customHeight="1" x14ac:dyDescent="0.25"/>
    <row r="222" ht="20.100000000000001" customHeight="1" x14ac:dyDescent="0.25"/>
    <row r="223" ht="20.100000000000001" customHeight="1" x14ac:dyDescent="0.25"/>
    <row r="224" ht="20.100000000000001" customHeight="1" x14ac:dyDescent="0.25"/>
    <row r="225" ht="20.100000000000001" customHeight="1" x14ac:dyDescent="0.25"/>
    <row r="226" ht="20.100000000000001" customHeight="1" x14ac:dyDescent="0.25"/>
    <row r="227" ht="20.100000000000001" customHeight="1" x14ac:dyDescent="0.25"/>
    <row r="228" ht="20.100000000000001" customHeight="1" x14ac:dyDescent="0.25"/>
    <row r="229" ht="20.100000000000001" customHeight="1" x14ac:dyDescent="0.25"/>
    <row r="230" ht="20.100000000000001" customHeight="1" x14ac:dyDescent="0.25"/>
    <row r="231" ht="20.100000000000001" customHeight="1" x14ac:dyDescent="0.25"/>
    <row r="232" ht="20.100000000000001" customHeight="1" x14ac:dyDescent="0.25"/>
    <row r="233" ht="20.100000000000001" customHeight="1" x14ac:dyDescent="0.25"/>
    <row r="234" ht="20.100000000000001" customHeight="1" x14ac:dyDescent="0.25"/>
    <row r="235" ht="20.100000000000001" customHeight="1" x14ac:dyDescent="0.25"/>
  </sheetData>
  <mergeCells count="8">
    <mergeCell ref="A7:E7"/>
    <mergeCell ref="A9:N9"/>
    <mergeCell ref="A10:N10"/>
    <mergeCell ref="A45:I45"/>
    <mergeCell ref="A12:F13"/>
    <mergeCell ref="A14:F15"/>
    <mergeCell ref="H12:N13"/>
    <mergeCell ref="H14:N15"/>
  </mergeCells>
  <hyperlinks>
    <hyperlink ref="G6" location="Indice!A1" display="Volver al indice"/>
  </hyperlink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XFD1048576"/>
    </sheetView>
  </sheetViews>
  <sheetFormatPr baseColWidth="10" defaultRowHeight="15" x14ac:dyDescent="0.25"/>
  <cols>
    <col min="1" max="1" width="26.140625" style="23" customWidth="1"/>
    <col min="2" max="16384" width="11.42578125" style="23"/>
  </cols>
  <sheetData>
    <row r="1" spans="1:1" x14ac:dyDescent="0.25">
      <c r="A1" s="64" t="s">
        <v>50</v>
      </c>
    </row>
    <row r="2" spans="1:1" x14ac:dyDescent="0.25">
      <c r="A2" s="23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Indice</vt:lpstr>
      <vt:lpstr>TOTAL DE CERTIFICADOS</vt:lpstr>
      <vt:lpstr>CERTIFICADOS EMITIDOS</vt:lpstr>
      <vt:lpstr>Hoja1</vt:lpstr>
      <vt:lpstr>'TOTAL DE CERTIFICADOS'!Área_de_impresión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Alvarado</dc:creator>
  <cp:lastModifiedBy>Toshiba-User</cp:lastModifiedBy>
  <cp:lastPrinted>2014-11-13T14:28:58Z</cp:lastPrinted>
  <dcterms:created xsi:type="dcterms:W3CDTF">2012-02-08T17:26:28Z</dcterms:created>
  <dcterms:modified xsi:type="dcterms:W3CDTF">2015-12-15T04:04:12Z</dcterms:modified>
</cp:coreProperties>
</file>